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 tabRatio="967"/>
  </bookViews>
  <sheets>
    <sheet name="Water" sheetId="1" r:id="rId1"/>
    <sheet name="Refuse,rates &amp; sanitation" sheetId="2" r:id="rId2"/>
    <sheet name="Other service" sheetId="3" r:id="rId3"/>
    <sheet name="Advert,sale of site" sheetId="4" r:id="rId4"/>
    <sheet name="Golf,informatio" sheetId="5" r:id="rId5"/>
    <sheet name="cemetery &amp; sport centr" sheetId="6" r:id="rId6"/>
    <sheet name="Build plans &amp; Traffic" sheetId="7" r:id="rId7"/>
    <sheet name="Packing, Libra,Damages &amp; Tender" sheetId="8" r:id="rId8"/>
    <sheet name="Litigation" sheetId="9" r:id="rId9"/>
    <sheet name="Traffic" sheetId="10" r:id="rId10"/>
  </sheets>
  <definedNames>
    <definedName name="_xlnm.Print_Area" localSheetId="8">Litigation!$A$1:$I$61</definedName>
  </definedNames>
  <calcPr calcId="145621"/>
</workbook>
</file>

<file path=xl/calcChain.xml><?xml version="1.0" encoding="utf-8"?>
<calcChain xmlns="http://schemas.openxmlformats.org/spreadsheetml/2006/main">
  <c r="K6" i="9" l="1"/>
  <c r="K7" i="9"/>
  <c r="K8" i="9"/>
  <c r="K9" i="9"/>
  <c r="K10" i="9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5" i="9"/>
  <c r="I6" i="9"/>
  <c r="I7" i="9"/>
  <c r="I8" i="9"/>
  <c r="I9" i="9"/>
  <c r="I10" i="9"/>
  <c r="I11" i="9"/>
  <c r="I12" i="9"/>
  <c r="I13" i="9"/>
  <c r="I14" i="9"/>
  <c r="I15" i="9"/>
  <c r="I16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5" i="9"/>
  <c r="G6" i="9"/>
  <c r="G7" i="9"/>
  <c r="G8" i="9"/>
  <c r="G9" i="9"/>
  <c r="G10" i="9"/>
  <c r="G11" i="9"/>
  <c r="G12" i="9"/>
  <c r="G13" i="9"/>
  <c r="G14" i="9"/>
  <c r="G15" i="9"/>
  <c r="G16" i="9"/>
  <c r="G17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5" i="9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I3" i="8"/>
  <c r="G3" i="8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7" i="7"/>
  <c r="L4" i="7"/>
  <c r="L5" i="7"/>
  <c r="J4" i="7"/>
  <c r="J5" i="7"/>
  <c r="H4" i="7"/>
  <c r="H5" i="7"/>
  <c r="L3" i="7"/>
  <c r="J3" i="7"/>
  <c r="H3" i="7"/>
  <c r="I51" i="6"/>
  <c r="I50" i="6"/>
  <c r="K50" i="6" s="1"/>
  <c r="I49" i="6"/>
  <c r="I48" i="6"/>
  <c r="I47" i="6"/>
  <c r="I46" i="6"/>
  <c r="K46" i="6" s="1"/>
  <c r="I45" i="6"/>
  <c r="I43" i="6"/>
  <c r="K43" i="6" s="1"/>
  <c r="I39" i="6"/>
  <c r="K39" i="6" s="1"/>
  <c r="I38" i="6"/>
  <c r="I35" i="6"/>
  <c r="K35" i="6" s="1"/>
  <c r="I32" i="6"/>
  <c r="I31" i="6"/>
  <c r="K31" i="6" s="1"/>
  <c r="I28" i="6"/>
  <c r="I27" i="6"/>
  <c r="I26" i="6"/>
  <c r="K26" i="6" s="1"/>
  <c r="I23" i="6"/>
  <c r="I22" i="6"/>
  <c r="K22" i="6" s="1"/>
  <c r="I18" i="6"/>
  <c r="K18" i="6" s="1"/>
  <c r="I17" i="6"/>
  <c r="I16" i="6"/>
  <c r="K16" i="6" s="1"/>
  <c r="I15" i="6"/>
  <c r="I14" i="6"/>
  <c r="K14" i="6" s="1"/>
  <c r="I13" i="6"/>
  <c r="I12" i="6"/>
  <c r="K12" i="6" s="1"/>
  <c r="I11" i="6"/>
  <c r="I10" i="6"/>
  <c r="K10" i="6" s="1"/>
  <c r="I9" i="6"/>
  <c r="I8" i="6"/>
  <c r="K8" i="6" s="1"/>
  <c r="I7" i="6"/>
  <c r="I6" i="6"/>
  <c r="K6" i="6" s="1"/>
  <c r="I5" i="6"/>
  <c r="I4" i="6"/>
  <c r="K4" i="6" s="1"/>
  <c r="K51" i="6"/>
  <c r="K49" i="6"/>
  <c r="K48" i="6"/>
  <c r="K47" i="6"/>
  <c r="K45" i="6"/>
  <c r="K38" i="6"/>
  <c r="K32" i="6"/>
  <c r="K28" i="6"/>
  <c r="K27" i="6"/>
  <c r="K23" i="6"/>
  <c r="K17" i="6"/>
  <c r="K15" i="6"/>
  <c r="K13" i="6"/>
  <c r="K11" i="6"/>
  <c r="K9" i="6"/>
  <c r="K7" i="6"/>
  <c r="K5" i="6"/>
  <c r="G51" i="6"/>
  <c r="G50" i="6"/>
  <c r="G49" i="6"/>
  <c r="G48" i="6"/>
  <c r="G47" i="6"/>
  <c r="G46" i="6"/>
  <c r="G45" i="6"/>
  <c r="G43" i="6"/>
  <c r="G39" i="6"/>
  <c r="G38" i="6"/>
  <c r="G35" i="6"/>
  <c r="G32" i="6"/>
  <c r="G31" i="6"/>
  <c r="G28" i="6"/>
  <c r="G27" i="6"/>
  <c r="G26" i="6"/>
  <c r="G23" i="6"/>
  <c r="G22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K3" i="6"/>
  <c r="I3" i="6"/>
  <c r="G3" i="6"/>
  <c r="I4" i="5"/>
  <c r="I5" i="5"/>
  <c r="I6" i="5"/>
  <c r="K6" i="5" s="1"/>
  <c r="I7" i="5"/>
  <c r="K7" i="5" s="1"/>
  <c r="I8" i="5"/>
  <c r="I9" i="5"/>
  <c r="I10" i="5"/>
  <c r="K10" i="5" s="1"/>
  <c r="I11" i="5"/>
  <c r="K11" i="5" s="1"/>
  <c r="I12" i="5"/>
  <c r="I13" i="5"/>
  <c r="I14" i="5"/>
  <c r="K14" i="5" s="1"/>
  <c r="I15" i="5"/>
  <c r="K15" i="5" s="1"/>
  <c r="I16" i="5"/>
  <c r="I17" i="5"/>
  <c r="I18" i="5"/>
  <c r="K18" i="5" s="1"/>
  <c r="I19" i="5"/>
  <c r="K19" i="5" s="1"/>
  <c r="I20" i="5"/>
  <c r="I21" i="5"/>
  <c r="I22" i="5"/>
  <c r="K22" i="5" s="1"/>
  <c r="K4" i="5"/>
  <c r="K5" i="5"/>
  <c r="K8" i="5"/>
  <c r="K9" i="5"/>
  <c r="K12" i="5"/>
  <c r="K13" i="5"/>
  <c r="K16" i="5"/>
  <c r="K17" i="5"/>
  <c r="K20" i="5"/>
  <c r="K21" i="5"/>
  <c r="K3" i="5"/>
  <c r="I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3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3" i="4"/>
  <c r="I3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4" i="4"/>
  <c r="G3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3" i="3"/>
  <c r="K52" i="2"/>
  <c r="K51" i="2"/>
  <c r="K50" i="2"/>
  <c r="K49" i="2"/>
  <c r="K48" i="2"/>
  <c r="K47" i="2"/>
  <c r="K45" i="2"/>
  <c r="K44" i="2"/>
  <c r="K43" i="2"/>
  <c r="K42" i="2"/>
  <c r="K40" i="2"/>
  <c r="K39" i="2"/>
  <c r="K38" i="2"/>
  <c r="K37" i="2"/>
  <c r="K36" i="2"/>
  <c r="K35" i="2"/>
  <c r="K34" i="2"/>
  <c r="K33" i="2"/>
  <c r="K32" i="2"/>
  <c r="K31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2" i="2"/>
  <c r="K11" i="2"/>
  <c r="K10" i="2"/>
  <c r="K9" i="2"/>
  <c r="K8" i="2"/>
  <c r="K7" i="2"/>
  <c r="K6" i="2"/>
  <c r="K5" i="2"/>
  <c r="K4" i="2"/>
  <c r="I52" i="2"/>
  <c r="I51" i="2"/>
  <c r="I50" i="2"/>
  <c r="I49" i="2"/>
  <c r="I48" i="2"/>
  <c r="I47" i="2"/>
  <c r="I45" i="2"/>
  <c r="I44" i="2"/>
  <c r="I43" i="2"/>
  <c r="I42" i="2"/>
  <c r="I40" i="2"/>
  <c r="I39" i="2"/>
  <c r="I38" i="2"/>
  <c r="I37" i="2"/>
  <c r="I36" i="2"/>
  <c r="I35" i="2"/>
  <c r="I34" i="2"/>
  <c r="I33" i="2"/>
  <c r="I32" i="2"/>
  <c r="I31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2" i="2"/>
  <c r="I11" i="2"/>
  <c r="I10" i="2"/>
  <c r="I9" i="2"/>
  <c r="I8" i="2"/>
  <c r="I7" i="2"/>
  <c r="I6" i="2"/>
  <c r="I5" i="2"/>
  <c r="I4" i="2"/>
  <c r="G52" i="2"/>
  <c r="G51" i="2"/>
  <c r="G50" i="2"/>
  <c r="G49" i="2"/>
  <c r="G48" i="2"/>
  <c r="G47" i="2"/>
  <c r="G45" i="2"/>
  <c r="G43" i="2"/>
  <c r="G42" i="2"/>
  <c r="G40" i="2"/>
  <c r="G39" i="2"/>
  <c r="G38" i="2"/>
  <c r="G37" i="2"/>
  <c r="G36" i="2"/>
  <c r="G35" i="2"/>
  <c r="G34" i="2"/>
  <c r="G33" i="2"/>
  <c r="G32" i="2"/>
  <c r="G31" i="2"/>
  <c r="G29" i="2"/>
  <c r="K3" i="2"/>
  <c r="I3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4" i="2"/>
  <c r="G5" i="2"/>
  <c r="G6" i="2"/>
  <c r="G7" i="2"/>
  <c r="G8" i="2"/>
  <c r="G9" i="2"/>
  <c r="G10" i="2"/>
  <c r="G11" i="2"/>
  <c r="G12" i="2"/>
  <c r="G3" i="2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4" i="1"/>
  <c r="I5" i="1"/>
  <c r="I6" i="1"/>
  <c r="I7" i="1"/>
  <c r="I8" i="1"/>
  <c r="I9" i="1"/>
  <c r="I10" i="1"/>
  <c r="I11" i="1"/>
  <c r="I12" i="1"/>
  <c r="M3" i="1"/>
  <c r="K3" i="1"/>
  <c r="I3" i="1"/>
</calcChain>
</file>

<file path=xl/sharedStrings.xml><?xml version="1.0" encoding="utf-8"?>
<sst xmlns="http://schemas.openxmlformats.org/spreadsheetml/2006/main" count="1657" uniqueCount="679">
  <si>
    <t>No</t>
  </si>
  <si>
    <t>NATURE OF SERVICE</t>
  </si>
  <si>
    <t>DESCRIPTION OF SERVICE</t>
  </si>
  <si>
    <t>Water</t>
  </si>
  <si>
    <t xml:space="preserve"> </t>
  </si>
  <si>
    <t>Residential</t>
  </si>
  <si>
    <t>Churches and Schools</t>
  </si>
  <si>
    <t>90Kl and above</t>
  </si>
  <si>
    <t>Basic Charge Residential</t>
  </si>
  <si>
    <t>Indigent</t>
  </si>
  <si>
    <t>Basic Charge (Indigent household)</t>
  </si>
  <si>
    <t>Interest on arrears</t>
  </si>
  <si>
    <t>Business</t>
  </si>
  <si>
    <t>Government</t>
  </si>
  <si>
    <t>Water Basic Business</t>
  </si>
  <si>
    <t>Water Basic Government</t>
  </si>
  <si>
    <t>Water Basic Churches and Schools</t>
  </si>
  <si>
    <t>Water Connection: Residential</t>
  </si>
  <si>
    <t>Water Connection Indigent</t>
  </si>
  <si>
    <t>Water Reconnection Fee:</t>
  </si>
  <si>
    <t xml:space="preserve">                          Indigent</t>
  </si>
  <si>
    <t xml:space="preserve">                          Residential</t>
  </si>
  <si>
    <t xml:space="preserve">                           Business</t>
  </si>
  <si>
    <t xml:space="preserve">Water Connection: Business     </t>
  </si>
  <si>
    <t>Size of Meter</t>
  </si>
  <si>
    <t>15mm</t>
  </si>
  <si>
    <t>20mm</t>
  </si>
  <si>
    <t>40mm</t>
  </si>
  <si>
    <t>50mm</t>
  </si>
  <si>
    <t>80mm</t>
  </si>
  <si>
    <t>100mm</t>
  </si>
  <si>
    <t>150mm</t>
  </si>
  <si>
    <t>200mm</t>
  </si>
  <si>
    <t xml:space="preserve"> Residential</t>
  </si>
  <si>
    <t>Business, Churches and Schools</t>
  </si>
  <si>
    <t>Illegal Usage of unmetered water: Residential</t>
  </si>
  <si>
    <t>-Government</t>
  </si>
  <si>
    <t>- Churches</t>
  </si>
  <si>
    <t>-Indigent</t>
  </si>
  <si>
    <t>General Services Business Sites</t>
  </si>
  <si>
    <t>Residential Sites</t>
  </si>
  <si>
    <t>NB: General service is payable from the date of purchase whether the site is developed or not.</t>
  </si>
  <si>
    <t>Property Rates</t>
  </si>
  <si>
    <t>Refuse Removal daily collection</t>
  </si>
  <si>
    <t>Refuse Removal Big Business</t>
  </si>
  <si>
    <t xml:space="preserve">Refuse Removal Government </t>
  </si>
  <si>
    <t>Emerging Businesses(Medium)</t>
  </si>
  <si>
    <t>Surgeries</t>
  </si>
  <si>
    <t>Survivalist Business(Small)</t>
  </si>
  <si>
    <t>Refuse Removal Churches and Schools</t>
  </si>
  <si>
    <t>Garden  refuse Business</t>
  </si>
  <si>
    <t xml:space="preserve">Building  rubbles  Business </t>
  </si>
  <si>
    <t>Refuse Removal Residential</t>
  </si>
  <si>
    <t>Refuse Removal Indigent</t>
  </si>
  <si>
    <t>Garden  refuse  Residential</t>
  </si>
  <si>
    <t>Garden refuse (Penalty)</t>
  </si>
  <si>
    <t>Building refuse(Penalty)</t>
  </si>
  <si>
    <t>Building  rubbles  Residential</t>
  </si>
  <si>
    <t>Skip Bin rental</t>
  </si>
  <si>
    <t>Basic cemetery charge</t>
  </si>
  <si>
    <t>Occupation Certificate   Business</t>
  </si>
  <si>
    <t>1-50 m2</t>
  </si>
  <si>
    <t>51-100 m2</t>
  </si>
  <si>
    <t>100 m2 and  more</t>
  </si>
  <si>
    <t>Debtors Deposit</t>
  </si>
  <si>
    <t>Business  Site  :Land</t>
  </si>
  <si>
    <t xml:space="preserve">                         :Improvement</t>
  </si>
  <si>
    <t>Government    :Land</t>
  </si>
  <si>
    <t>Residential Proclaimed area only</t>
  </si>
  <si>
    <t>Nature Reserves</t>
  </si>
  <si>
    <t>Free</t>
  </si>
  <si>
    <t>Sanitation</t>
  </si>
  <si>
    <t>Basic charge Residential</t>
  </si>
  <si>
    <t>Sewerage Basic Business</t>
  </si>
  <si>
    <t>Sewerage Basic Government</t>
  </si>
  <si>
    <t>Sewerage Basic Churches</t>
  </si>
  <si>
    <t>Sewerage Basic Schools</t>
  </si>
  <si>
    <t>Sewerage Blockage(</t>
  </si>
  <si>
    <t xml:space="preserve"> Business</t>
  </si>
  <si>
    <t>Churches/Schools Government</t>
  </si>
  <si>
    <t>Churches/Schools</t>
  </si>
  <si>
    <t>Illegal (penalty)  sewerage  connection</t>
  </si>
  <si>
    <t>Cutting of  Tree</t>
  </si>
  <si>
    <t>Container (phone &amp; others)</t>
  </si>
  <si>
    <t>Loose phone</t>
  </si>
  <si>
    <t>Spaza Shop Hawkers License</t>
  </si>
  <si>
    <t>Renewal of Hawkers License</t>
  </si>
  <si>
    <t>Lost Copy of Hawker’s License</t>
  </si>
  <si>
    <t>Late Renewal of Hawkers License</t>
  </si>
  <si>
    <t>Trading at no trading zone(fine per day)</t>
  </si>
  <si>
    <t xml:space="preserve">Developmental Fund(all village Households)      </t>
  </si>
  <si>
    <t xml:space="preserve"> Leasing Council  Property      </t>
  </si>
  <si>
    <t>As per the signed contract.</t>
  </si>
  <si>
    <t xml:space="preserve">Fruit and Vegetable </t>
  </si>
  <si>
    <t>Clothing (clothes radios &amp; others)</t>
  </si>
  <si>
    <t xml:space="preserve">              Jumble sale</t>
  </si>
  <si>
    <t>Food Stuff</t>
  </si>
  <si>
    <t>Hair Services</t>
  </si>
  <si>
    <t>Walking Hawkers</t>
  </si>
  <si>
    <t>Car Wash (Meters) permit</t>
  </si>
  <si>
    <t>Illegal dumping of medical waste</t>
  </si>
  <si>
    <t>Registration of Service Providers</t>
  </si>
  <si>
    <t>CA Engineering Services</t>
  </si>
  <si>
    <t xml:space="preserve">CB Contractors </t>
  </si>
  <si>
    <t>CC Personal Services</t>
  </si>
  <si>
    <t>CD Catering</t>
  </si>
  <si>
    <t>Outdoor Advertising Bill Boards</t>
  </si>
  <si>
    <t>HARD BOARD</t>
  </si>
  <si>
    <t>Illegal bill boards penalty</t>
  </si>
  <si>
    <t>Electronic bill boards</t>
  </si>
  <si>
    <t>48/60 cm Iron Board</t>
  </si>
  <si>
    <t>60/120 cm Iron Board</t>
  </si>
  <si>
    <t>120/200 cm Iron Board</t>
  </si>
  <si>
    <t>200/300 cm Iron Board</t>
  </si>
  <si>
    <t>Outdoor Advertisement</t>
  </si>
  <si>
    <t>Promotion / Cars</t>
  </si>
  <si>
    <t>Other promotions penalty</t>
  </si>
  <si>
    <t>Sheep &amp; Goat Hawking</t>
  </si>
  <si>
    <t>Banner</t>
  </si>
  <si>
    <t>Poster</t>
  </si>
  <si>
    <t xml:space="preserve">House Rental </t>
  </si>
  <si>
    <t>Two-roomed</t>
  </si>
  <si>
    <t>-</t>
  </si>
  <si>
    <t>LU I</t>
  </si>
  <si>
    <t>LU II</t>
  </si>
  <si>
    <t>B1</t>
  </si>
  <si>
    <t>B4</t>
  </si>
  <si>
    <t>Sales</t>
  </si>
  <si>
    <t>As per the applicable</t>
  </si>
  <si>
    <t>Assets disposal policy</t>
  </si>
  <si>
    <t>51/9G</t>
  </si>
  <si>
    <t>Sale of  Sites</t>
  </si>
  <si>
    <t>CBD  Area / Business</t>
  </si>
  <si>
    <t>Proclaimed Area</t>
  </si>
  <si>
    <t>Church</t>
  </si>
  <si>
    <t>Industrial  Area</t>
  </si>
  <si>
    <t xml:space="preserve">Residential  Area (Proclaimed)  </t>
  </si>
  <si>
    <t>Rural (Business)</t>
  </si>
  <si>
    <t>Site Identification: Business</t>
  </si>
  <si>
    <t xml:space="preserve">                                 Residential</t>
  </si>
  <si>
    <t>Community Hall/ Multipurpose Centre</t>
  </si>
  <si>
    <t>( NONE Refundable 50% deposit payable for all facilities 2013-2014)</t>
  </si>
  <si>
    <t xml:space="preserve">Activities </t>
  </si>
  <si>
    <t>School Activities: Farewell                           p/d</t>
  </si>
  <si>
    <t xml:space="preserve">                                    p/n </t>
  </si>
  <si>
    <t>Choral Activities with no gate takings</t>
  </si>
  <si>
    <t>Choral Activities-competitions and promotions</t>
  </si>
  <si>
    <t>Church Activities</t>
  </si>
  <si>
    <t>Meetings :Ordinary</t>
  </si>
  <si>
    <t xml:space="preserve">                 :Mass</t>
  </si>
  <si>
    <t>Parking Area Usage</t>
  </si>
  <si>
    <t>Government Department</t>
  </si>
  <si>
    <t>Funeral Activities</t>
  </si>
  <si>
    <t>Weddings/Receptions/Parties/Anniversaries p/d</t>
  </si>
  <si>
    <t>Graduations p/d</t>
  </si>
  <si>
    <t>Graduations P/N</t>
  </si>
  <si>
    <t>Fashion Display/Exhibitions</t>
  </si>
  <si>
    <t>Festival</t>
  </si>
  <si>
    <t>Cultural Activities</t>
  </si>
  <si>
    <t>Workshops</t>
  </si>
  <si>
    <t>Kitchen</t>
  </si>
  <si>
    <t>Bar</t>
  </si>
  <si>
    <t>Boardroom</t>
  </si>
  <si>
    <t>Tuck shop</t>
  </si>
  <si>
    <t>Gala Dinner</t>
  </si>
  <si>
    <t>Business Gala Dinner</t>
  </si>
  <si>
    <t xml:space="preserve"> Old Age, Disabled people. </t>
  </si>
  <si>
    <t>Movie showing with Gate takings</t>
  </si>
  <si>
    <t>Fashion Show/display with gate takings</t>
  </si>
  <si>
    <t>Exhibition</t>
  </si>
  <si>
    <t>Photo Capturing(empty Hall)</t>
  </si>
  <si>
    <t>Photo Capturing(free entry)</t>
  </si>
  <si>
    <t>Launching</t>
  </si>
  <si>
    <t>Summit</t>
  </si>
  <si>
    <t>Giyani Stadium</t>
  </si>
  <si>
    <t>Soccer (Non-Profit)</t>
  </si>
  <si>
    <t>Soccer (Profit) Second  and lower divisions</t>
  </si>
  <si>
    <t>Soccer (Profit) PSL &amp; NFD</t>
  </si>
  <si>
    <t>All divisions</t>
  </si>
  <si>
    <t>Athletics (School sport)</t>
  </si>
  <si>
    <t>Festivals/bash/DJ/CD Promotions</t>
  </si>
  <si>
    <t>Church Service p/d</t>
  </si>
  <si>
    <t>Church Service p/n</t>
  </si>
  <si>
    <t>Mass Meeting</t>
  </si>
  <si>
    <t>Wedding/Receptions/Anniversaries</t>
  </si>
  <si>
    <t>Golf Course</t>
  </si>
  <si>
    <t>Workshop p/d</t>
  </si>
  <si>
    <t>Workshop p/n</t>
  </si>
  <si>
    <t>Meetings p/d</t>
  </si>
  <si>
    <t>Meeting p/n</t>
  </si>
  <si>
    <t>Weddings p/d</t>
  </si>
  <si>
    <t xml:space="preserve">                  p/n</t>
  </si>
  <si>
    <t>Parties(formal) p/d</t>
  </si>
  <si>
    <t xml:space="preserve">                          p/n</t>
  </si>
  <si>
    <t>Catering/Eating</t>
  </si>
  <si>
    <t>Government Activity</t>
  </si>
  <si>
    <t>MDM</t>
  </si>
  <si>
    <t>Tourism Information Centre</t>
  </si>
  <si>
    <t>Parties</t>
  </si>
  <si>
    <t>Weddings</t>
  </si>
  <si>
    <t xml:space="preserve">Cemetery </t>
  </si>
  <si>
    <t>Single  Grave (Adult)</t>
  </si>
  <si>
    <t>Single Grave (none resident)</t>
  </si>
  <si>
    <t>Single  Grave (Child)</t>
  </si>
  <si>
    <t>Double Grave( child)</t>
  </si>
  <si>
    <t>Reservation  of graves:</t>
  </si>
  <si>
    <t xml:space="preserve"> Adult</t>
  </si>
  <si>
    <t>Child</t>
  </si>
  <si>
    <t xml:space="preserve">Exhumation Adult </t>
  </si>
  <si>
    <t xml:space="preserve">                     Child</t>
  </si>
  <si>
    <t>Erection of memorial Adult</t>
  </si>
  <si>
    <t>Cremation Adult</t>
  </si>
  <si>
    <t xml:space="preserve">                    Child</t>
  </si>
  <si>
    <t>Sale of graves for indigent</t>
  </si>
  <si>
    <t>Indigent Burial</t>
  </si>
  <si>
    <t>Pauper burial Adult</t>
  </si>
  <si>
    <t xml:space="preserve">                       Child</t>
  </si>
  <si>
    <t>Additional charges</t>
  </si>
  <si>
    <t>Deepening of graves</t>
  </si>
  <si>
    <t>Enlarging of graves</t>
  </si>
  <si>
    <t>Grave layering</t>
  </si>
  <si>
    <t>50% less of normal tariff</t>
  </si>
  <si>
    <t xml:space="preserve">N.B. Repeal of all tariffs: </t>
  </si>
  <si>
    <t xml:space="preserve">1. On fourth schedule of cemetery and crematorium B2. On seventh schedule of cemetery and crematorium By-Laws y-Laws </t>
  </si>
  <si>
    <t>Sport Centre</t>
  </si>
  <si>
    <t>TP Khuvutlu Tennis Court</t>
  </si>
  <si>
    <t>Soccer (non-profit)</t>
  </si>
  <si>
    <t>Soccer (profit)</t>
  </si>
  <si>
    <t>Festivals(Profit making)</t>
  </si>
  <si>
    <t>Festivals (Non-Profit)</t>
  </si>
  <si>
    <t>Cultural Activities with gate takings</t>
  </si>
  <si>
    <t>Cultural Activities with no gate takings</t>
  </si>
  <si>
    <t>Church activity</t>
  </si>
  <si>
    <t>Funeral Activity</t>
  </si>
  <si>
    <t>Government Departments</t>
  </si>
  <si>
    <t>Registration of any club/ indiv.</t>
  </si>
  <si>
    <t>Membership fee for any code</t>
  </si>
  <si>
    <t>Depts etc for various code</t>
  </si>
  <si>
    <t>Schools for various code</t>
  </si>
  <si>
    <t>Building Plans and other Services</t>
  </si>
  <si>
    <t xml:space="preserve">   </t>
  </si>
  <si>
    <t>Residential Township</t>
  </si>
  <si>
    <t>Villages</t>
  </si>
  <si>
    <t>New Illegal structure</t>
  </si>
  <si>
    <t>New Illegal extension</t>
  </si>
  <si>
    <t>Old Illegal structure</t>
  </si>
  <si>
    <t>New illegal structures</t>
  </si>
  <si>
    <t>Old Illegal extension</t>
  </si>
  <si>
    <t>Transfer fee residential</t>
  </si>
  <si>
    <t>Transfer fee business (CBD)</t>
  </si>
  <si>
    <t>Transfer fee Industrial</t>
  </si>
  <si>
    <t>Transfer fee all sections (business)</t>
  </si>
  <si>
    <t>Registration fee resident</t>
  </si>
  <si>
    <t>Registration fee business</t>
  </si>
  <si>
    <t>Registration fee Industrial area</t>
  </si>
  <si>
    <t>Registration fee Church site</t>
  </si>
  <si>
    <t>Registration fee all sections (business)</t>
  </si>
  <si>
    <t>Cancellation fee residential</t>
  </si>
  <si>
    <t>Cancellation fee business</t>
  </si>
  <si>
    <t>Reissue of statement</t>
  </si>
  <si>
    <t>Clearance certificate</t>
  </si>
  <si>
    <t>Valuation certificate</t>
  </si>
  <si>
    <t>Confirmation letter</t>
  </si>
  <si>
    <t>Consolidation fee</t>
  </si>
  <si>
    <t>Lost copy of Deed of Grant ; Residential</t>
  </si>
  <si>
    <t>Lost copy of Deed of Grant: Business</t>
  </si>
  <si>
    <t>Admission fee for Business site villages</t>
  </si>
  <si>
    <t>Admission fee for a residential site: villages</t>
  </si>
  <si>
    <t>Rezoning  Application</t>
  </si>
  <si>
    <t>Subdivisions</t>
  </si>
  <si>
    <t>Issuing of PTO in Rural Areas</t>
  </si>
  <si>
    <t>Church  site</t>
  </si>
  <si>
    <t>Residential site</t>
  </si>
  <si>
    <t>Business site</t>
  </si>
  <si>
    <t>Irrigation Schemes</t>
  </si>
  <si>
    <t>Replacement of lost copy : Residential</t>
  </si>
  <si>
    <t>Replacement of lost copy : Business</t>
  </si>
  <si>
    <t>Replacement of lost copy : Church</t>
  </si>
  <si>
    <t xml:space="preserve">TRAFFIC </t>
  </si>
  <si>
    <t>Search fee</t>
  </si>
  <si>
    <t>Escort fee</t>
  </si>
  <si>
    <t>Registration of Driving School</t>
  </si>
  <si>
    <t>Obstruction of Traffic law</t>
  </si>
  <si>
    <t>Tent pitching</t>
  </si>
  <si>
    <t>Non  refundable fee</t>
  </si>
  <si>
    <t>Penalty fine for driving schools operating outside permitted jurisdiction</t>
  </si>
  <si>
    <t>NO</t>
  </si>
  <si>
    <t>Parking space for buses and Taxis</t>
  </si>
  <si>
    <t>Municipal parking</t>
  </si>
  <si>
    <t>Municipal Staff (Rate)</t>
  </si>
  <si>
    <t>LIBRARY</t>
  </si>
  <si>
    <t xml:space="preserve"> Registration – Adults</t>
  </si>
  <si>
    <t xml:space="preserve">                          Youth</t>
  </si>
  <si>
    <t xml:space="preserve">                           Children</t>
  </si>
  <si>
    <t>Late submission</t>
  </si>
  <si>
    <t>Internet cafe</t>
  </si>
  <si>
    <t>Health matters</t>
  </si>
  <si>
    <t>Illegal Dumping</t>
  </si>
  <si>
    <t>Minor illegal Dumping</t>
  </si>
  <si>
    <t>Noise pollution</t>
  </si>
  <si>
    <t>Air pollution</t>
  </si>
  <si>
    <t>Littering</t>
  </si>
  <si>
    <t>Hair saloon open space(fine)</t>
  </si>
  <si>
    <t>Selling raw meat(fine)</t>
  </si>
  <si>
    <t>Open space and commonage</t>
  </si>
  <si>
    <t>Laundry and crockery(fine)</t>
  </si>
  <si>
    <t>Public indecency(fine)</t>
  </si>
  <si>
    <t>Pounding</t>
  </si>
  <si>
    <t>Dipping and Spray</t>
  </si>
  <si>
    <t>Large stock</t>
  </si>
  <si>
    <t>Small stock</t>
  </si>
  <si>
    <t>Trespassing</t>
  </si>
  <si>
    <t>Pounding and Tending fee.</t>
  </si>
  <si>
    <t>Registration of Dogs</t>
  </si>
  <si>
    <t>Damages</t>
  </si>
  <si>
    <t>Robot</t>
  </si>
  <si>
    <t>Street light</t>
  </si>
  <si>
    <t>Road Sign</t>
  </si>
  <si>
    <t>Meter : conventional</t>
  </si>
  <si>
    <t xml:space="preserve">Programmable </t>
  </si>
  <si>
    <t>Pre-Paid</t>
  </si>
  <si>
    <t>40mm and less</t>
  </si>
  <si>
    <t>50mm up to 100mm</t>
  </si>
  <si>
    <t>110mm up to 250mm</t>
  </si>
  <si>
    <t>300mm up to 400mm</t>
  </si>
  <si>
    <t>400mm up to 700mm</t>
  </si>
  <si>
    <t>1.Taking instruction</t>
  </si>
  <si>
    <t>2.consultation</t>
  </si>
  <si>
    <t>3.drafting of pleadings</t>
  </si>
  <si>
    <t>4.service and filling</t>
  </si>
  <si>
    <t>5.perusal</t>
  </si>
  <si>
    <t>6.travelling expenses</t>
  </si>
  <si>
    <t>7.travelling time</t>
  </si>
  <si>
    <t>8.letters</t>
  </si>
  <si>
    <t>9.faxing and emailing</t>
  </si>
  <si>
    <t>10.appearance in court</t>
  </si>
  <si>
    <t>11.telephone calls</t>
  </si>
  <si>
    <t>12.copies</t>
  </si>
  <si>
    <t>13.Waiting time in court</t>
  </si>
  <si>
    <t>LITIGATION MATTERS</t>
  </si>
  <si>
    <t>1.2 REGIONAL  COURT LITIGATIONS</t>
  </si>
  <si>
    <t>1.3 HIGH COURT LITIGATIONS</t>
  </si>
  <si>
    <t>R3000 Fixed rate subject to annual escalation</t>
  </si>
  <si>
    <t>1.4 LABOUR COURT CASES</t>
  </si>
  <si>
    <t>IN CASE A COUNSEL IS EMPLOYED, THE COUNSEL’S APPOINTMENT AND FEES SHALL BE SUBJECT TO THE PRE-APPROVAL OF THE MUNICIPALITY</t>
  </si>
  <si>
    <t>1.1         MAGISTRATES COURT LITIGATIONS</t>
  </si>
  <si>
    <t>0-6Kl</t>
  </si>
  <si>
    <t>6-12Kl</t>
  </si>
  <si>
    <t>12-40Kl</t>
  </si>
  <si>
    <t>40-90Kl</t>
  </si>
  <si>
    <t xml:space="preserve">0-50Kl      </t>
  </si>
  <si>
    <t xml:space="preserve">51-200Kl  </t>
  </si>
  <si>
    <t xml:space="preserve">201-400Kl </t>
  </si>
  <si>
    <t>40-80Kl</t>
  </si>
  <si>
    <t>80Kl and above</t>
  </si>
  <si>
    <t xml:space="preserve">0-50Kl    </t>
  </si>
  <si>
    <t>51-200Kl</t>
  </si>
  <si>
    <t>201-400Kl</t>
  </si>
  <si>
    <t>401Kl and Above</t>
  </si>
  <si>
    <t xml:space="preserve">0-50Kl  </t>
  </si>
  <si>
    <t xml:space="preserve">401Kl and more </t>
  </si>
  <si>
    <t xml:space="preserve">401Kl and above </t>
  </si>
  <si>
    <t xml:space="preserve">0-6Kl </t>
  </si>
  <si>
    <t>Free Basic</t>
  </si>
  <si>
    <t>./m</t>
  </si>
  <si>
    <t xml:space="preserve">             Business</t>
  </si>
  <si>
    <t>per month</t>
  </si>
  <si>
    <t>per  month</t>
  </si>
  <si>
    <t>per load</t>
  </si>
  <si>
    <t xml:space="preserve">per load </t>
  </si>
  <si>
    <t>per truck</t>
  </si>
  <si>
    <t>per week</t>
  </si>
  <si>
    <t>p.a</t>
  </si>
  <si>
    <t>per occasion(Rods usage)</t>
  </si>
  <si>
    <t>per occasion( unscavating</t>
  </si>
  <si>
    <t>Other Services</t>
  </si>
  <si>
    <t>minimum</t>
  </si>
  <si>
    <t>p/m</t>
  </si>
  <si>
    <t>pa</t>
  </si>
  <si>
    <t>p.m</t>
  </si>
  <si>
    <t xml:space="preserve"> p/m</t>
  </si>
  <si>
    <t>All bill boards</t>
  </si>
  <si>
    <t xml:space="preserve"> + 15% gate takings</t>
  </si>
  <si>
    <t>p/n</t>
  </si>
  <si>
    <t>p/d</t>
  </si>
  <si>
    <t xml:space="preserve"> +15%  gate takings p/n</t>
  </si>
  <si>
    <t xml:space="preserve"> +15%  gate takings p/d</t>
  </si>
  <si>
    <t xml:space="preserve"> p/n</t>
  </si>
  <si>
    <t xml:space="preserve"> p/d</t>
  </si>
  <si>
    <t>per m2</t>
  </si>
  <si>
    <t xml:space="preserve"> per m2</t>
  </si>
  <si>
    <t>per day</t>
  </si>
  <si>
    <t>per boards</t>
  </si>
  <si>
    <t xml:space="preserve">Award Giving             p/d                                                                                                                                                       </t>
  </si>
  <si>
    <t>Double story upper floor</t>
  </si>
  <si>
    <t>Church/Cretch,Hall&amp;school</t>
  </si>
  <si>
    <t xml:space="preserve">R/D Cheque   </t>
  </si>
  <si>
    <t>Arial Network</t>
  </si>
  <si>
    <t>Upgrading of Arial Networ</t>
  </si>
  <si>
    <t>Relaxing of Building line</t>
  </si>
  <si>
    <t>per night</t>
  </si>
  <si>
    <t xml:space="preserve"> + 15% p.a</t>
  </si>
  <si>
    <t xml:space="preserve"> p/week</t>
  </si>
  <si>
    <t xml:space="preserve"> minimum (1-100m2)</t>
  </si>
  <si>
    <t>per letter</t>
  </si>
  <si>
    <t>per certificate</t>
  </si>
  <si>
    <t>plus R3.20 per m2</t>
  </si>
  <si>
    <t>per incident</t>
  </si>
  <si>
    <t>per hour</t>
  </si>
  <si>
    <t xml:space="preserve"> @ 15 minutes</t>
  </si>
  <si>
    <t xml:space="preserve"> @ 30 minutes</t>
  </si>
  <si>
    <t xml:space="preserve"> @ 1 Hour</t>
  </si>
  <si>
    <t xml:space="preserve"> per incident</t>
  </si>
  <si>
    <t xml:space="preserve"> per head of livestock</t>
  </si>
  <si>
    <t xml:space="preserve"> per head</t>
  </si>
  <si>
    <t xml:space="preserve"> per head </t>
  </si>
  <si>
    <t>Water pipes Pipes size</t>
  </si>
  <si>
    <t>Fixed rate subject to annual escalation</t>
  </si>
  <si>
    <t>per quarter of hour, maximum time for consultation 4 hours</t>
  </si>
  <si>
    <t xml:space="preserve">per quarter of hour </t>
  </si>
  <si>
    <t>per service and per filling</t>
  </si>
  <si>
    <t>Per page</t>
  </si>
  <si>
    <t>per kilometre</t>
  </si>
  <si>
    <t>per quarter of hour</t>
  </si>
  <si>
    <t>Per letter</t>
  </si>
  <si>
    <t>per page</t>
  </si>
  <si>
    <t xml:space="preserve"> if counsel not employed and half if employed</t>
  </si>
  <si>
    <t>per minutes</t>
  </si>
  <si>
    <t xml:space="preserve"> per copy</t>
  </si>
  <si>
    <t>per quarter</t>
  </si>
  <si>
    <t xml:space="preserve"> Fixed rate subject to annual escalation</t>
  </si>
  <si>
    <t xml:space="preserve"> per quarter of hour</t>
  </si>
  <si>
    <t>per copy</t>
  </si>
  <si>
    <t>per half of hour</t>
  </si>
  <si>
    <t xml:space="preserve"> per page</t>
  </si>
  <si>
    <t>if counsel not employed and Half if counsel employed</t>
  </si>
  <si>
    <t xml:space="preserve"> if counsel not employed and Half if counsel employed</t>
  </si>
  <si>
    <t>Re-issue of Certificate</t>
  </si>
  <si>
    <t>Health Certificate</t>
  </si>
  <si>
    <t xml:space="preserve">Certificate of Acceptability  </t>
  </si>
  <si>
    <t xml:space="preserve">Certificate of Competence  </t>
  </si>
  <si>
    <r>
      <rPr>
        <b/>
        <sz val="8"/>
        <color theme="1"/>
        <rFont val="Century Schoolbook"/>
        <family val="1"/>
      </rPr>
      <t xml:space="preserve"> </t>
    </r>
    <r>
      <rPr>
        <sz val="8"/>
        <color theme="1"/>
        <rFont val="Century Schoolbook"/>
        <family val="1"/>
      </rPr>
      <t>per service and per filling</t>
    </r>
  </si>
  <si>
    <r>
      <t xml:space="preserve">Water Connection: </t>
    </r>
    <r>
      <rPr>
        <sz val="8"/>
        <color theme="1"/>
        <rFont val="Century Schoolbook"/>
        <family val="1"/>
      </rPr>
      <t>Government</t>
    </r>
  </si>
  <si>
    <r>
      <t xml:space="preserve">Meter Relocation: </t>
    </r>
    <r>
      <rPr>
        <sz val="8"/>
        <color theme="1"/>
        <rFont val="Century Schoolbook"/>
        <family val="1"/>
      </rPr>
      <t xml:space="preserve">All Categories </t>
    </r>
  </si>
  <si>
    <t>Illegal Connection Fine:</t>
  </si>
  <si>
    <t xml:space="preserve"> - Residential                                                                                        </t>
  </si>
  <si>
    <t>Per Month</t>
  </si>
  <si>
    <t>Water Connection: Churches &amp; Schools. Size of Meter</t>
  </si>
  <si>
    <t>Rezonining Certificate</t>
  </si>
  <si>
    <t>Parks</t>
  </si>
  <si>
    <t>Refuse  Bin (Sale) 80L</t>
  </si>
  <si>
    <t>Refuse Bin Sale 240 L</t>
  </si>
  <si>
    <t xml:space="preserve">Sewerage Connection: </t>
  </si>
  <si>
    <t xml:space="preserve"> 0.022 per rand annually…0% rebate</t>
  </si>
  <si>
    <t xml:space="preserve"> 0.037 per rand annually…0% rebate</t>
  </si>
  <si>
    <t xml:space="preserve"> 0.024 per rand annually…0% rebate</t>
  </si>
  <si>
    <t xml:space="preserve"> 0.039 per rand annually…0% rebate</t>
  </si>
  <si>
    <t xml:space="preserve"> 0.006 per rand annually…0% rebate</t>
  </si>
  <si>
    <t>Approved for 2014-2015</t>
  </si>
  <si>
    <t xml:space="preserve"> 0.046 per rand annually…0% rebate</t>
  </si>
  <si>
    <t>TRAFFIC FINES</t>
  </si>
  <si>
    <t>Code</t>
  </si>
  <si>
    <t>drove a motor vehicle without necessary driving licence:Sect .12(a) Act 93/1996</t>
  </si>
  <si>
    <t>drove a motor vehicle without required documentation:sect .12(b) Act 93/1996</t>
  </si>
  <si>
    <t>drove prescribed motor vehicle without a profession driving permit:sect .32(1) Act 93/1996</t>
  </si>
  <si>
    <t>professional driving permit was not with him or her in the vehicle:sect. 32(1) Act 93/1996</t>
  </si>
  <si>
    <t>operated motor vehicle which was not in a roadworthy condition:sect.42(1) Act 93/1996</t>
  </si>
  <si>
    <t xml:space="preserve">operated an unroadworthy motor vehicle contrary to said direction:sect.44(1) Act 93/1996 </t>
  </si>
  <si>
    <t>fail to take steps to ensure roadworthiness oif motor vehicle:sect.50(1)(a) Act 93/1996</t>
  </si>
  <si>
    <t>Read with Art/not comply with direction of road traffic sign:stop sign:sect:58(1)</t>
  </si>
  <si>
    <t>Not comply with direction of a road traffic sign: No entry sign:sect.58(1) Act 93/1996</t>
  </si>
  <si>
    <t>Not comply with direction of a road traffic sign: one way road sign:sect.58(1) Act 93/1996</t>
  </si>
  <si>
    <t>Not comply with direction of road traffic mark:no overtaking marking:sect.58(1) Act 93/1996</t>
  </si>
  <si>
    <t>Not comply with road traffoic mark:no stopping line marking:sect.58(1) Act 93/1996</t>
  </si>
  <si>
    <t>Not comply with the direction of traffic signal:steady red disc light signal:sect. 58(1) Act 93/1996</t>
  </si>
  <si>
    <t>SPEED</t>
  </si>
  <si>
    <t>60 KM PER HOUR</t>
  </si>
  <si>
    <t>Not comply with direction of road traffic mark:painted island marking:sect .58(1) Act 93/1996</t>
  </si>
  <si>
    <t>Exceeded indicated speed limit of 60 km per hour:70-74:sect.59(4)(b) Act 93/1996</t>
  </si>
  <si>
    <t>Exceeded indicated speed limit of 60 km per hour:75-79:sect.59(4)(b) Act 93/1996</t>
  </si>
  <si>
    <t>Exceeded indicated speed limit of 60 km per hour:80-84:sect.59(4)(b) Act 93/1996</t>
  </si>
  <si>
    <t>Exceeded indicated speed limit of 60 km per hour:85-86:sect.59(4)(b) Act 93/1996</t>
  </si>
  <si>
    <t>Exceeded indicated  speed limit of 60 km per hour:90-94:sect.59(4)(b) Act 93/1996</t>
  </si>
  <si>
    <t>Exceeded indicated speed limit of 60 km per hour:95-99:sect.59(4)(b) Act 93/1996</t>
  </si>
  <si>
    <t>Exceeded indicated speed limit of 60 km per hour:100-104:sect.59(4)(b) Act 93/1996</t>
  </si>
  <si>
    <t>Exceeded indicated speed limit of 60 km per hour:105-109:sect.59(4)(b) Act 93/1996</t>
  </si>
  <si>
    <t>Exceeded indicated speed limit of 60 km per hour:110-114:sect.59(4)(b) Act 93/1996</t>
  </si>
  <si>
    <t>Exceeded indicated speed limit of 60 km per hour:115-119:sect.59(4)(b) Act 93/1996</t>
  </si>
  <si>
    <t>COURT</t>
  </si>
  <si>
    <t>Exceeded indicated speed limit of 60 km per hour:125-129:sect.59(4)(b) Act 93/1996</t>
  </si>
  <si>
    <t>80 KM  PER HOUR</t>
  </si>
  <si>
    <t>Exceeded indicated speed limit of 80 km per hour:90-94:sect.59(4)(b) Act 93/1996/r.w 57(9), 58(1)</t>
  </si>
  <si>
    <t>Exceeded indicated speed limit of 80 km per hour:95-99:sect.59(4)(b) Act 93/1996</t>
  </si>
  <si>
    <t>Exceeded indicated speed limit of 80 km per hour:100-104:sect.59(4)(b) Act 93/1996</t>
  </si>
  <si>
    <t>Exceeded indicated speed limit of 80 km per hour:105-109:sect.59(4)(b) Act 93/1996</t>
  </si>
  <si>
    <t>Exceeded indicated speed limit of 80 km per hour:110-114:sect.59(4)(b) Act 93/1996</t>
  </si>
  <si>
    <t>Exceeded indicated speed limit of 80 km per hour:115-119:sect.59(4)(b) Act 93/1996</t>
  </si>
  <si>
    <t>Exceeded indicated speed limit of 80 km per hour:120-124:sect.59(4)(b) Act 93/1996</t>
  </si>
  <si>
    <t>Exceeded indicated speed limit of 80 km per hour:125-129:sect.59(4)(b) Act 93/1996</t>
  </si>
  <si>
    <t>Exceeded indicated speed limit of 80 km per hour:130-134:sect.59(4)(b) Act 93/1996</t>
  </si>
  <si>
    <t>Exceeded indicated speed limit of 80 km per hour:135-139:sect.59(4)(b) Act 93/1996</t>
  </si>
  <si>
    <t>Exceeded indicated speed limit of 80 km per hour:140-140:sect.59(4)(b) Act 93/1996</t>
  </si>
  <si>
    <t>Exceeded indicated speed limit of 80 km per hour:145-149:sect.59(4)(b) Act 93/1996</t>
  </si>
  <si>
    <t>100 KM PER HOUR</t>
  </si>
  <si>
    <t>Exceeded indicated speed limit of 100 km per hour:110-114:sect.59(4)(b) Act 93/1996</t>
  </si>
  <si>
    <t>Exceeded indicated speed limit of 100 km per hour:115-119:sect.59(4)(b) Act 93/1996</t>
  </si>
  <si>
    <t>Exceeded indicated speed limit of 100 km per hour:120-124:sect.59(4)(b) Act 93/1996</t>
  </si>
  <si>
    <t>Exceeded indicated speed limit of 100 km per hour:125-129:sect.59(4)(b) Act 93/1996</t>
  </si>
  <si>
    <t>Exceeded indicated speed limit of 100 km per hour:130-134:sect.59(4)(b) Act 93/1996</t>
  </si>
  <si>
    <t>Exceeded indicated speed limit of 100 km per hour:135-139:sect.59(4)(b) Act 93/1996</t>
  </si>
  <si>
    <t>Exceeded indicated speed limit of 100 km per hour:140-144:sect.59(4)(b) Act 93/1996</t>
  </si>
  <si>
    <t>Exceeded indicated speed limit of 100 km per hour:145-149:sect.59(4)(b) Act 93/1996</t>
  </si>
  <si>
    <t>Exceeded indicated speed limit of 100 km per hour:150-154:sect.59(4)(b) Act 93/1996</t>
  </si>
  <si>
    <t>120 KM PER HOUR</t>
  </si>
  <si>
    <t>Exceeded indicated speed limit of 120 km per hour:130-134:sect.59(4)(b)/57(9),58(1)</t>
  </si>
  <si>
    <t>Exceeded indicated speed limit of 120 km per hour:135-139:sect.59(4)(b) Act 93/1996</t>
  </si>
  <si>
    <t>Exceeded indicated speed limit of 120 km per hour:140-143:sect.59(4)(b)/59(9),58(1)</t>
  </si>
  <si>
    <t>Exceeded indicated speed limit of 120 km per hour:145-149:sect.59(4)(b) Act 93/1996</t>
  </si>
  <si>
    <t>Exceeded indicated speed limit of 120 km per hour:150-154:sect.59(4)(b) Act 93/1996</t>
  </si>
  <si>
    <t>Exceeded indicated speed limit of 120 km per hour:155-159:sect.59(4)(b) Act 93/1996</t>
  </si>
  <si>
    <t>Exceeded indicated speed limit of 120 km per hour:160-164:sect.59(4)(b) Act 93/1996</t>
  </si>
  <si>
    <t>Exceeded indicated speed limit of 120 km per hour:170-174:sect.59(4)(b) Act 93/1996</t>
  </si>
  <si>
    <t>Exceeded indicated speed limit of 120 km per hour:165-169:sect.59(4)(b) Act 93/1996</t>
  </si>
  <si>
    <t>Exceeded indicated speed limit of 120 km per hour:175-179:sect.59(4)(b) Act 93/1996</t>
  </si>
  <si>
    <t>Exceeded indicated speed limit of 120 km per hour:180-184:sect.59(4)(b) Act 93/1996</t>
  </si>
  <si>
    <t>Exceeded indicated speed limit of 120 km per hour:185-189:sect.59(4)(b) Act 93/1996</t>
  </si>
  <si>
    <t>SPEED FOR BUS</t>
  </si>
  <si>
    <t>Used a bus without the required max.100 kilometer per/h speed sign:sect.59(3) Act 93/1996</t>
  </si>
  <si>
    <t>Bus exceeded specified speed limit of 100 km:sect.59(4)(c) Act 93/1996</t>
  </si>
  <si>
    <t>Bus exceeded specified speed limit of 100 km/h:115-119:sect.59(4)(c) Act 93/1996</t>
  </si>
  <si>
    <t>Bus exceeded specified speed limit of 100 km/h:120-124:sect.59(4)(c) Act 93/1996</t>
  </si>
  <si>
    <t>Bus exceeded specified speed limit of 100 km/h:125-129:sect.59(4)(c) Act 93/1996</t>
  </si>
  <si>
    <t>Bus exceeded specified speed limit of 100 km/h:130-134:sect.59(4)(c) Act 93/1996</t>
  </si>
  <si>
    <t>Bus exceeded specified speed limit of 100 km/h:135-139:sect.59(4)(c) Act 93/1996</t>
  </si>
  <si>
    <t>Bus exceeded specified speed limit of 100 km/h:140-144:sect.59(4)(c) Act 93/1996</t>
  </si>
  <si>
    <t>Bus exceeded specified speed limit of 100 km/h:145-149:sect.59(4)(c) Act 93/1996</t>
  </si>
  <si>
    <t>Bus exceeded specified speed limit of 100 km/h:150-154:sect.59(4)(c) Act 93/1996</t>
  </si>
  <si>
    <t>Rode in or drove a vehicle without consent:sect.66(2) Act 93/1996</t>
  </si>
  <si>
    <t>Rodadworthy certificate not displayed as prescribed:sect.42(A) Act 93/1996</t>
  </si>
  <si>
    <t>Drove vehicle inconsiderately:sect.64 Act 93/1996</t>
  </si>
  <si>
    <t>Owner failed to licence motor vehicle:Reg. Act 93/1996</t>
  </si>
  <si>
    <t>Number plate displayed does not comply with SABS specification:Reg.35(1) Act 93/1996</t>
  </si>
  <si>
    <t>Number plate not correct surface of letters not correct colours:Reg.35(3) Act 93/1996</t>
  </si>
  <si>
    <t>Letters and figures not arranged as prescribed:Reg.35(5) Act 93/1996</t>
  </si>
  <si>
    <t>One number plate not affixed to motor vehicle:Reg.35(5) Act 93/1996</t>
  </si>
  <si>
    <t>Two number plates not affixed to motor vehicle:Reg.35(5) Act 93/1996</t>
  </si>
  <si>
    <t>Displayed licence number not applicable to such motor vehicle:Reg.(6)(a) Act 93/1996</t>
  </si>
  <si>
    <t>Licence number on motor vehicle obscured or has become illegible:Reg.35(6)(h) Act 93/1996</t>
  </si>
  <si>
    <t>Each letter and figure on the number plate is not clearly legible:Reg.35(7)(c) Act 93/1996</t>
  </si>
  <si>
    <t>Whole number plate was not clearly visible:Reg.Act 93/1996</t>
  </si>
  <si>
    <t xml:space="preserve">Not one number plate to the back and one to the front of the vehicle:Reg.35(7)( e) </t>
  </si>
  <si>
    <t>Number plate not affixed  the back of a motor cycle etc.or trailer:Reg.35(7) (e) Act 93/1996</t>
  </si>
  <si>
    <t>As owner of the vehicle failed to display the licence disc:Reg.36(1) Act 93/1996</t>
  </si>
  <si>
    <t>Licence disc not displayed on transparent windscreen as prescribed:Reg.36(1)(a) Act 93/1996</t>
  </si>
  <si>
    <t>Licence disc on vehicle not applicable to the vehicle:Reg.36(2)(a) Act 93/1996</t>
  </si>
  <si>
    <t>Licence and roadworthy certificate disc not applicable to motor vehicle:Reg.36(2)(a) Act 93/1996</t>
  </si>
  <si>
    <t>Held cell phone in hand or hands or with other part of body:Reg.308A(1)(a) Act 93/1996</t>
  </si>
  <si>
    <t>Transported person or goods as a holder of a special permit:Reg.84(4) Act 93/1996</t>
  </si>
  <si>
    <t>Drove vehicle as learner without supervison:Reg.99(2)(a) Act 93/1996</t>
  </si>
  <si>
    <t>Drove a motor cycle with a learner licence with a passenger thereon:Reg.99(2)(b) Act 93/1996</t>
  </si>
  <si>
    <t>Allowed person without a professional driving permit to drive:Reg.124(a) read with Reg.115(1)</t>
  </si>
  <si>
    <t>The service brake of trailer could not be used whilst in motion:Reg.151(2) Act 93/1996</t>
  </si>
  <si>
    <t>Operated a vehicle with a brake not in a good working order:Reg.156(1)(a) Act 93/1996</t>
  </si>
  <si>
    <t>Operated a motor vehicle with defective lamps:Reg.157(1)(a) Act 93/1996</t>
  </si>
  <si>
    <t>Failed switch on lights of motor vehicle between sunset and sunrise:Reg.157(1)(b) Act 93/1996</t>
  </si>
  <si>
    <t>Stopped or parked a motor vehicle without parking lights:Reg.162(a) Act  93/1996</t>
  </si>
  <si>
    <t>Vehicle without at least one rear lamp on each side of the vehicle:Reg.168(1) Act 93/1996</t>
  </si>
  <si>
    <t>Vehicle without at least one stop lamp at each side on the rear:Reg.169(1) Act 93/1996</t>
  </si>
  <si>
    <t>Stop lamp not visible from rear or obscured:Reg.169(1)(b) Act 93/1996</t>
  </si>
  <si>
    <t>Stop lamps not emitting a red light:Reg.169(1)(d) Act 93/1996</t>
  </si>
  <si>
    <t>Fitted a retro-reflector to a movable part of a vehicle:Reg.189(a)(b) Act 93/1996</t>
  </si>
  <si>
    <t>No proper directional indicators on both sides of motor vehicle :Reg.193(1) Act 39/1996</t>
  </si>
  <si>
    <t>Flasher-type indicator not one towards the front and towards the rear:Reg.194 (e)  Act 93/1996</t>
  </si>
  <si>
    <t>Direction indicators that were not in good working order:Reg.198(8) Act 93/1996</t>
  </si>
  <si>
    <t>Self-propelled motor vehicle without efficient warning device:Reg.201(1)(a) Act 93/1996</t>
  </si>
  <si>
    <t>Drove without sufficient visibility through windows for save driving:Reg.202(1)(a) Act 93/1996</t>
  </si>
  <si>
    <t>Operated motor vehicle without proper rear-views mirrors:Reg.204(1)(b) Act 93/1996</t>
  </si>
  <si>
    <t>Operated a motor vehicle with worn or damaged tyre:Reg.212(f) Act 93/1996</t>
  </si>
  <si>
    <t>Used vehicle of which the seatbelts were removed for repairs:Reg.213(3)(d) Act 93/1996</t>
  </si>
  <si>
    <t>As an adult passenger failed to wear seatbelt:Reg.213(4) Act 96/1996</t>
  </si>
  <si>
    <t>Operated a motor vehicle without carrying an emergency warning sign:Reg.214(2)(a) Act 93/1996</t>
  </si>
  <si>
    <t>Emergency warning sign not complying with SABS specifications:Reg.214(2)(b) Act 93/1996</t>
  </si>
  <si>
    <t>Used motor vehicle without the required wheel flaps:Reg.217(1) read with Reg.217(2)</t>
  </si>
  <si>
    <t>Conveyed more people in motor vehicle than permitted by law:Reg.233(1)(b) Act 93/1996</t>
  </si>
  <si>
    <t>Conveyed goods that were too height on the roof of a motor car:Reg.246(d) Act 93/1996</t>
  </si>
  <si>
    <t>Used motor vehicle without a service brake:Reg.149 Act 93/1996</t>
  </si>
  <si>
    <t>Used motor vehicle without an emergency brake or parking brake:Reg.149 Act 93/1996</t>
  </si>
  <si>
    <t>Used motor vehicle without rear under run protection:Reg.218 Act 93/1996</t>
  </si>
  <si>
    <t>Owner failed to licence motor vehicle:Reg.18  Act 93/1996</t>
  </si>
  <si>
    <t>Operated bus for reward without a proper fire extinguisher:Reg.260 Act 93/1996</t>
  </si>
  <si>
    <t>Passed on summit or in curve and thus created a hazard to other traffic:Reg.298(2) Act 93/1996</t>
  </si>
  <si>
    <t>Stopped a vehicle at excavation or obstruction:Reg.304(a) Act 93/1996</t>
  </si>
  <si>
    <t>Stopped vehicle in contravention of traffic sign-no stopping:Reg.304(d) Act 93/1996</t>
  </si>
  <si>
    <t>Parked on roadway outside an urban area:Reg.305(3) Act 93/1996</t>
  </si>
  <si>
    <t>Vehicle failed to have a proper windscreen wiper:Reg.203 Act 93/1996</t>
  </si>
  <si>
    <t>Drove without sufficient visibilty through windows for save:Reg.202(1)(a) Act 93/1996</t>
  </si>
  <si>
    <t>Wind screen or window film with bubbles.tears or scratches:Reg.202(3)(b) Act 93/1996</t>
  </si>
  <si>
    <t>Conveyed a person in the goods department of a motor vehicle:Reg.250 Act 93/1996</t>
  </si>
  <si>
    <t>Rear under run not fitted along its length with a rear marking strip:Reg.192A(1)(a) Act 93/1996</t>
  </si>
  <si>
    <t>Stopped vehicle where it constituted a danger to other traffic:Reg.304(i) Act 93/1996</t>
  </si>
  <si>
    <t>Pneumatric tyre with pattern no over whole tyre and tread not:Reg.212(j)(i) Act 93/1996</t>
  </si>
  <si>
    <t>Stop lamp did not come into operation when the brake pedal was activated:Reg.169(1).(e)</t>
  </si>
  <si>
    <t xml:space="preserve">Used a vehicle without at least a parking brake or other device for keeping such vehicle </t>
  </si>
  <si>
    <t>stationary to wit:unspecified vehicle:Reg.153 Act 93/1996</t>
  </si>
  <si>
    <t>Operated a vehicle with projections futher than 300mm to the rear during day time without</t>
  </si>
  <si>
    <t xml:space="preserve"> necessary red flags:Reg.229(1)(b) Act 93/1996</t>
  </si>
  <si>
    <t>Licence and roadworthy certificate disc not affixed in the prescribed manner on the transparent:</t>
  </si>
  <si>
    <t>Reg.36(1)(a) Act 93/1996</t>
  </si>
  <si>
    <t>Fail to comply with the direction of road traffic sign:Stopping prohibited sign:sect.58(1)</t>
  </si>
  <si>
    <t xml:space="preserve"> Act 93/1996</t>
  </si>
  <si>
    <t>Exceeded indicated speed limit of 60 km per hour:120-124:</t>
  </si>
  <si>
    <t>sect.59(4)(b) Act 93/1996/r.w 57(9),58(1)</t>
  </si>
  <si>
    <t>Vehicle towed by breakdown without separate temporary set of rear lamps:</t>
  </si>
  <si>
    <t>Reg.168(5) read with reg.168(1)</t>
  </si>
  <si>
    <t>Motor vehicle without the prescribed yellow retro-reflectors on the side</t>
  </si>
  <si>
    <t>:Reg.188(a)(i)&amp;(ii) Act 93/1996</t>
  </si>
  <si>
    <t>Vehicle with a device emitting a sound of which the sound of pitch varies:</t>
  </si>
  <si>
    <t>Reg.201(1)(d) Act 93/1996</t>
  </si>
  <si>
    <t>Signed by:</t>
  </si>
  <si>
    <t>The Mayor                                                                                                                            Signature</t>
  </si>
  <si>
    <t xml:space="preserve">              Date</t>
  </si>
  <si>
    <t>1.41%pm</t>
  </si>
  <si>
    <t>Certificate of Acceptability</t>
  </si>
  <si>
    <t>Certificate of Competence</t>
  </si>
  <si>
    <t>Child Care Services Certificate</t>
  </si>
  <si>
    <t>Festivals/bash/DJ/CD Promotions(Practice ground outside pitch)</t>
  </si>
  <si>
    <t>Soccer (Non-Profit)(Local Clubs)</t>
  </si>
  <si>
    <t>Practice ground Outside Pitch(Sports)</t>
  </si>
  <si>
    <t>Practice ground Outside Pitch</t>
  </si>
  <si>
    <t>Church Service,mass meeting,funeral Activities,Wedding/Receptions/Anniversaries (outside Pitch)</t>
  </si>
  <si>
    <t xml:space="preserve">Selling of indigenous trees  </t>
  </si>
  <si>
    <t>Selling of fruit trees</t>
  </si>
  <si>
    <t>p/tree</t>
  </si>
  <si>
    <t>p/issue</t>
  </si>
  <si>
    <t>Churches/Indurstial</t>
  </si>
  <si>
    <t>0.5%pm</t>
  </si>
  <si>
    <t>The above tariffs where applicable shall include VAT and They are Rounded to the nearest Rand.</t>
  </si>
  <si>
    <t>1.Tender of R30k-R200k</t>
  </si>
  <si>
    <t>2.Tender of R200k-R1m</t>
  </si>
  <si>
    <t>3.Tender or R1m.01-R10m</t>
  </si>
  <si>
    <t>4.Tender of R10m.01&lt;</t>
  </si>
  <si>
    <t>Tender</t>
  </si>
  <si>
    <t>Way Leave Appoval</t>
  </si>
  <si>
    <t>p/sqm</t>
  </si>
  <si>
    <t>Tar Road Damage due to Tent Pitching</t>
  </si>
  <si>
    <t>P/Hole</t>
  </si>
  <si>
    <t xml:space="preserve">Cllr Hlungwani M.P                                                                                                          ____________________________________                            </t>
  </si>
  <si>
    <t>Farms</t>
  </si>
  <si>
    <t xml:space="preserve"> 0.025 per rand annually…0% rebate</t>
  </si>
  <si>
    <t>Approved for 2015-2016 FY</t>
  </si>
  <si>
    <t>Approved for 2015-2016</t>
  </si>
  <si>
    <t xml:space="preserve"> 0.027 per rand annually…0% rebate</t>
  </si>
  <si>
    <t xml:space="preserve"> 0.042 per rand annually…0% rebate</t>
  </si>
  <si>
    <t xml:space="preserve"> 0.007 per rand annually…0% rebate</t>
  </si>
  <si>
    <t xml:space="preserve"> 0.049 per rand annually…0% rebate</t>
  </si>
  <si>
    <t>0.052 per rand annually…0% rebate</t>
  </si>
  <si>
    <t>0.055 per rand annually…0% rebate</t>
  </si>
  <si>
    <t>0.010 per rand annually…0% rebate</t>
  </si>
  <si>
    <t>0.011 per rand annually…0% rebate</t>
  </si>
  <si>
    <t xml:space="preserve"> 0.011 per rand annually…0% rebate</t>
  </si>
  <si>
    <t xml:space="preserve"> 0.012 per rand annually…0% rebate</t>
  </si>
  <si>
    <t xml:space="preserve"> 0.013 per rand annually…0% rebate</t>
  </si>
  <si>
    <t>0.012 per rand annually…0% rebate</t>
  </si>
  <si>
    <t xml:space="preserve"> 0.044 per rand annually…0% rebate</t>
  </si>
  <si>
    <t>Approved for 2015-2016 FINANCIAL YEAR</t>
  </si>
  <si>
    <t>R 475.75 plus R3.20 per m2</t>
  </si>
  <si>
    <t>R 423.02
 plus R3.20 per m2</t>
  </si>
  <si>
    <t>R 449.24 plus R3.20 per m2</t>
  </si>
  <si>
    <t>R 396.83 plus R3.20 per m2</t>
  </si>
  <si>
    <t xml:space="preserve">Approved for 2015-2016 </t>
  </si>
  <si>
    <r>
      <t>a)</t>
    </r>
    <r>
      <rPr>
        <sz val="7"/>
        <rFont val="Times New Roman"/>
        <family val="1"/>
      </rPr>
      <t xml:space="preserve">     </t>
    </r>
    <r>
      <rPr>
        <sz val="9"/>
        <rFont val="Century Schoolbook"/>
        <family val="1"/>
      </rPr>
      <t>Seating for less than 20 passengers</t>
    </r>
  </si>
  <si>
    <r>
      <t>b)</t>
    </r>
    <r>
      <rPr>
        <sz val="7"/>
        <rFont val="Times New Roman"/>
        <family val="1"/>
      </rPr>
      <t xml:space="preserve">     </t>
    </r>
    <r>
      <rPr>
        <sz val="9"/>
        <rFont val="Century Schoolbook"/>
        <family val="1"/>
      </rPr>
      <t>Seating for 21-30 passengers……..</t>
    </r>
  </si>
  <si>
    <r>
      <t>c)</t>
    </r>
    <r>
      <rPr>
        <sz val="7"/>
        <rFont val="Times New Roman"/>
        <family val="1"/>
      </rPr>
      <t xml:space="preserve">      </t>
    </r>
    <r>
      <rPr>
        <sz val="9"/>
        <rFont val="Century Schoolbook"/>
        <family val="1"/>
      </rPr>
      <t xml:space="preserve">Seating for more than 30 passengers </t>
    </r>
  </si>
  <si>
    <r>
      <t>d)</t>
    </r>
    <r>
      <rPr>
        <sz val="7"/>
        <rFont val="Times New Roman"/>
        <family val="1"/>
      </rPr>
      <t xml:space="preserve">     </t>
    </r>
    <r>
      <rPr>
        <sz val="9"/>
        <rFont val="Century Schoolbook"/>
        <family val="1"/>
      </rPr>
      <t xml:space="preserve">Extension Buses </t>
    </r>
  </si>
  <si>
    <r>
      <t>e)</t>
    </r>
    <r>
      <rPr>
        <sz val="7"/>
        <rFont val="Times New Roman"/>
        <family val="1"/>
      </rPr>
      <t xml:space="preserve">      </t>
    </r>
    <r>
      <rPr>
        <sz val="9"/>
        <rFont val="Century Schoolbook"/>
        <family val="1"/>
      </rPr>
      <t>Service Fee</t>
    </r>
  </si>
  <si>
    <t>Approved for 2016-2017</t>
  </si>
  <si>
    <t>Proposed for 2017-2018</t>
  </si>
  <si>
    <t>Proposed for 2018-2019</t>
  </si>
  <si>
    <t>Proposed for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</si>
</sst>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R&quot;\ #,##0;[Red]&quot;R&quot;\ \-#,##0"/>
    <numFmt numFmtId="8" formatCode="&quot;R&quot;\ #,##0.00;[Red]&quot;R&quot;\ \-#,##0.00"/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 * #,##0.000_ ;_ * \-#,##0.000_ ;_ * &quot;-&quot;???_ ;_ @_ "/>
    <numFmt numFmtId="165" formatCode="_ &quot;R&quot;\ * #,##0_ ;_ &quot;R&quot;\ * \-#,##0_ ;_ &quot;R&quot;\ * &quot;-&quot;??_ ;_ @_ "/>
    <numFmt numFmtId="166" formatCode="&quot;R&quot;\ #,##0.000;[Red]&quot;R&quot;\ \-#,##0.0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1"/>
      <name val="Century Schoolbook"/>
      <family val="1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11"/>
      <color theme="1"/>
      <name val="Times New Roman"/>
      <family val="1"/>
    </font>
    <font>
      <b/>
      <sz val="8"/>
      <color theme="1"/>
      <name val="Century Schoolbook"/>
      <family val="1"/>
    </font>
    <font>
      <sz val="8"/>
      <color theme="1"/>
      <name val="Century Schoolbook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Schoolbook"/>
      <family val="1"/>
    </font>
    <font>
      <sz val="9"/>
      <name val="Century Schoolbook"/>
      <family val="1"/>
    </font>
    <font>
      <sz val="11"/>
      <name val="Calibri"/>
      <family val="2"/>
      <scheme val="minor"/>
    </font>
    <font>
      <sz val="8"/>
      <name val="Century Schoolbook"/>
      <family val="1"/>
    </font>
    <font>
      <sz val="7"/>
      <name val="Times New Roman"/>
      <family val="1"/>
    </font>
    <font>
      <sz val="10"/>
      <name val="Century Schoolbook"/>
      <family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91">
    <xf numFmtId="0" fontId="0" fillId="0" borderId="0" xfId="0"/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8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8" fontId="6" fillId="0" borderId="0" xfId="0" applyNumberFormat="1" applyFont="1" applyBorder="1" applyAlignment="1">
      <alignment vertical="center" wrapText="1"/>
    </xf>
    <xf numFmtId="6" fontId="6" fillId="0" borderId="0" xfId="0" applyNumberFormat="1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0" borderId="14" xfId="0" applyBorder="1"/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15" xfId="0" applyBorder="1"/>
    <xf numFmtId="0" fontId="0" fillId="0" borderId="18" xfId="0" applyBorder="1"/>
    <xf numFmtId="0" fontId="6" fillId="0" borderId="14" xfId="0" applyFont="1" applyBorder="1" applyAlignment="1">
      <alignment vertical="center" wrapText="1"/>
    </xf>
    <xf numFmtId="0" fontId="0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Border="1"/>
    <xf numFmtId="0" fontId="5" fillId="0" borderId="14" xfId="0" applyFont="1" applyBorder="1" applyAlignment="1">
      <alignment vertical="center" wrapText="1"/>
    </xf>
    <xf numFmtId="44" fontId="5" fillId="0" borderId="14" xfId="0" applyNumberFormat="1" applyFont="1" applyBorder="1" applyAlignment="1">
      <alignment vertical="center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0" xfId="0" applyFont="1" applyAlignment="1">
      <alignment horizontal="left" vertical="top"/>
    </xf>
    <xf numFmtId="44" fontId="6" fillId="0" borderId="14" xfId="0" applyNumberFormat="1" applyFont="1" applyBorder="1" applyAlignment="1">
      <alignment vertical="center" wrapText="1"/>
    </xf>
    <xf numFmtId="0" fontId="0" fillId="0" borderId="14" xfId="0" applyFont="1" applyBorder="1"/>
    <xf numFmtId="6" fontId="6" fillId="0" borderId="14" xfId="0" applyNumberFormat="1" applyFont="1" applyBorder="1" applyAlignment="1">
      <alignment vertical="center" wrapText="1"/>
    </xf>
    <xf numFmtId="8" fontId="6" fillId="0" borderId="14" xfId="0" applyNumberFormat="1" applyFont="1" applyBorder="1" applyAlignment="1">
      <alignment vertical="center" wrapText="1"/>
    </xf>
    <xf numFmtId="164" fontId="6" fillId="0" borderId="14" xfId="0" applyNumberFormat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44" fontId="9" fillId="0" borderId="14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0" fillId="0" borderId="22" xfId="0" applyBorder="1"/>
    <xf numFmtId="0" fontId="0" fillId="0" borderId="16" xfId="0" applyBorder="1"/>
    <xf numFmtId="0" fontId="0" fillId="0" borderId="21" xfId="0" applyBorder="1"/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13" fillId="0" borderId="0" xfId="0" applyFont="1"/>
    <xf numFmtId="0" fontId="1" fillId="0" borderId="0" xfId="0" applyFont="1" applyAlignment="1">
      <alignment vertical="center"/>
    </xf>
    <xf numFmtId="165" fontId="6" fillId="0" borderId="14" xfId="0" applyNumberFormat="1" applyFont="1" applyBorder="1" applyAlignment="1">
      <alignment vertical="center" wrapText="1"/>
    </xf>
    <xf numFmtId="165" fontId="9" fillId="0" borderId="14" xfId="0" applyNumberFormat="1" applyFont="1" applyBorder="1" applyAlignment="1">
      <alignment vertical="center" wrapText="1"/>
    </xf>
    <xf numFmtId="8" fontId="6" fillId="0" borderId="25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166" fontId="6" fillId="0" borderId="14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14" xfId="0" applyFont="1" applyBorder="1" applyAlignment="1">
      <alignment vertical="top" wrapText="1"/>
    </xf>
    <xf numFmtId="8" fontId="5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44" fontId="5" fillId="0" borderId="25" xfId="0" applyNumberFormat="1" applyFont="1" applyBorder="1" applyAlignment="1">
      <alignment vertical="center" wrapText="1"/>
    </xf>
    <xf numFmtId="43" fontId="6" fillId="0" borderId="14" xfId="1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8" fontId="0" fillId="0" borderId="14" xfId="0" applyNumberFormat="1" applyBorder="1"/>
    <xf numFmtId="6" fontId="6" fillId="0" borderId="35" xfId="0" applyNumberFormat="1" applyFont="1" applyBorder="1" applyAlignment="1">
      <alignment vertical="center" wrapText="1"/>
    </xf>
    <xf numFmtId="6" fontId="6" fillId="0" borderId="36" xfId="0" applyNumberFormat="1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8" fontId="6" fillId="0" borderId="36" xfId="0" applyNumberFormat="1" applyFont="1" applyBorder="1" applyAlignment="1">
      <alignment vertical="center" wrapText="1"/>
    </xf>
    <xf numFmtId="8" fontId="6" fillId="0" borderId="35" xfId="0" applyNumberFormat="1" applyFont="1" applyBorder="1" applyAlignment="1">
      <alignment vertical="center" wrapText="1"/>
    </xf>
    <xf numFmtId="0" fontId="0" fillId="0" borderId="35" xfId="0" applyBorder="1"/>
    <xf numFmtId="0" fontId="0" fillId="0" borderId="36" xfId="0" applyBorder="1"/>
    <xf numFmtId="166" fontId="6" fillId="0" borderId="36" xfId="0" applyNumberFormat="1" applyFont="1" applyBorder="1" applyAlignment="1">
      <alignment vertical="center" wrapText="1"/>
    </xf>
    <xf numFmtId="8" fontId="6" fillId="0" borderId="37" xfId="0" applyNumberFormat="1" applyFont="1" applyBorder="1" applyAlignment="1">
      <alignment vertical="center" wrapText="1"/>
    </xf>
    <xf numFmtId="8" fontId="6" fillId="0" borderId="38" xfId="0" applyNumberFormat="1" applyFont="1" applyBorder="1" applyAlignment="1">
      <alignment vertical="center" wrapText="1"/>
    </xf>
    <xf numFmtId="43" fontId="6" fillId="0" borderId="38" xfId="1" applyFont="1" applyBorder="1" applyAlignment="1">
      <alignment vertical="center" wrapText="1"/>
    </xf>
    <xf numFmtId="8" fontId="6" fillId="0" borderId="39" xfId="0" applyNumberFormat="1" applyFont="1" applyBorder="1" applyAlignment="1">
      <alignment vertical="center" wrapText="1"/>
    </xf>
    <xf numFmtId="6" fontId="6" fillId="0" borderId="40" xfId="0" applyNumberFormat="1" applyFont="1" applyBorder="1" applyAlignment="1">
      <alignment vertical="center" wrapText="1"/>
    </xf>
    <xf numFmtId="6" fontId="6" fillId="0" borderId="25" xfId="0" applyNumberFormat="1" applyFont="1" applyBorder="1" applyAlignment="1">
      <alignment vertical="center" wrapText="1"/>
    </xf>
    <xf numFmtId="8" fontId="0" fillId="0" borderId="36" xfId="0" applyNumberFormat="1" applyBorder="1"/>
    <xf numFmtId="8" fontId="6" fillId="0" borderId="41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0" xfId="0" applyFont="1"/>
    <xf numFmtId="0" fontId="15" fillId="0" borderId="7" xfId="0" applyFont="1" applyBorder="1" applyAlignment="1">
      <alignment vertical="center" wrapText="1"/>
    </xf>
    <xf numFmtId="0" fontId="17" fillId="0" borderId="6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6" fillId="0" borderId="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44" fontId="17" fillId="0" borderId="14" xfId="0" applyNumberFormat="1" applyFont="1" applyBorder="1"/>
    <xf numFmtId="8" fontId="16" fillId="0" borderId="14" xfId="0" applyNumberFormat="1" applyFont="1" applyBorder="1" applyAlignment="1">
      <alignment vertical="center" wrapText="1"/>
    </xf>
    <xf numFmtId="6" fontId="16" fillId="0" borderId="14" xfId="0" applyNumberFormat="1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8" fontId="17" fillId="0" borderId="14" xfId="0" applyNumberFormat="1" applyFont="1" applyBorder="1" applyAlignment="1">
      <alignment vertical="center" wrapText="1"/>
    </xf>
    <xf numFmtId="6" fontId="17" fillId="0" borderId="14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6" fontId="16" fillId="0" borderId="38" xfId="0" applyNumberFormat="1" applyFont="1" applyBorder="1" applyAlignment="1">
      <alignment vertical="center" wrapText="1"/>
    </xf>
    <xf numFmtId="44" fontId="17" fillId="0" borderId="38" xfId="0" applyNumberFormat="1" applyFont="1" applyBorder="1"/>
    <xf numFmtId="165" fontId="17" fillId="0" borderId="38" xfId="0" applyNumberFormat="1" applyFont="1" applyBorder="1"/>
    <xf numFmtId="43" fontId="17" fillId="0" borderId="36" xfId="1" applyFont="1" applyBorder="1"/>
    <xf numFmtId="43" fontId="17" fillId="0" borderId="39" xfId="1" applyFont="1" applyBorder="1"/>
    <xf numFmtId="43" fontId="17" fillId="0" borderId="14" xfId="1" applyFont="1" applyBorder="1"/>
    <xf numFmtId="43" fontId="17" fillId="0" borderId="38" xfId="1" applyFont="1" applyBorder="1"/>
    <xf numFmtId="0" fontId="17" fillId="0" borderId="25" xfId="0" applyFont="1" applyBorder="1" applyAlignment="1">
      <alignment vertical="center" wrapText="1"/>
    </xf>
    <xf numFmtId="44" fontId="17" fillId="0" borderId="25" xfId="0" applyNumberFormat="1" applyFont="1" applyBorder="1"/>
    <xf numFmtId="43" fontId="17" fillId="0" borderId="25" xfId="1" applyFont="1" applyBorder="1"/>
    <xf numFmtId="43" fontId="17" fillId="0" borderId="41" xfId="1" applyFont="1" applyBorder="1"/>
    <xf numFmtId="44" fontId="16" fillId="0" borderId="14" xfId="0" applyNumberFormat="1" applyFont="1" applyBorder="1" applyAlignment="1">
      <alignment vertical="center" wrapText="1"/>
    </xf>
    <xf numFmtId="0" fontId="17" fillId="0" borderId="14" xfId="0" applyFont="1" applyBorder="1"/>
    <xf numFmtId="165" fontId="16" fillId="0" borderId="14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17" fontId="16" fillId="0" borderId="6" xfId="0" applyNumberFormat="1" applyFont="1" applyBorder="1" applyAlignment="1">
      <alignment vertical="center" wrapText="1"/>
    </xf>
    <xf numFmtId="6" fontId="15" fillId="0" borderId="14" xfId="0" applyNumberFormat="1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vertical="top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vertical="top" wrapText="1"/>
    </xf>
    <xf numFmtId="0" fontId="18" fillId="0" borderId="1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top" wrapText="1"/>
    </xf>
    <xf numFmtId="0" fontId="17" fillId="0" borderId="32" xfId="0" applyFont="1" applyBorder="1"/>
    <xf numFmtId="0" fontId="17" fillId="0" borderId="33" xfId="0" applyFont="1" applyBorder="1"/>
    <xf numFmtId="165" fontId="16" fillId="0" borderId="33" xfId="0" applyNumberFormat="1" applyFont="1" applyBorder="1" applyAlignment="1">
      <alignment vertical="center" wrapText="1"/>
    </xf>
    <xf numFmtId="165" fontId="16" fillId="0" borderId="34" xfId="0" applyNumberFormat="1" applyFont="1" applyBorder="1" applyAlignment="1">
      <alignment vertical="center" wrapText="1"/>
    </xf>
    <xf numFmtId="0" fontId="17" fillId="0" borderId="35" xfId="0" applyFont="1" applyBorder="1"/>
    <xf numFmtId="165" fontId="16" fillId="0" borderId="36" xfId="0" applyNumberFormat="1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6" fontId="16" fillId="0" borderId="35" xfId="0" applyNumberFormat="1" applyFont="1" applyBorder="1" applyAlignment="1">
      <alignment vertical="center" wrapText="1"/>
    </xf>
    <xf numFmtId="6" fontId="15" fillId="0" borderId="35" xfId="0" applyNumberFormat="1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8" fontId="16" fillId="0" borderId="35" xfId="0" applyNumberFormat="1" applyFont="1" applyBorder="1" applyAlignment="1">
      <alignment vertical="center" wrapText="1"/>
    </xf>
    <xf numFmtId="0" fontId="17" fillId="0" borderId="35" xfId="0" applyFont="1" applyBorder="1" applyAlignment="1">
      <alignment vertical="top" wrapText="1"/>
    </xf>
    <xf numFmtId="0" fontId="17" fillId="0" borderId="37" xfId="0" applyFont="1" applyBorder="1"/>
    <xf numFmtId="0" fontId="17" fillId="0" borderId="38" xfId="0" applyFont="1" applyBorder="1"/>
    <xf numFmtId="165" fontId="16" fillId="0" borderId="38" xfId="0" applyNumberFormat="1" applyFont="1" applyBorder="1" applyAlignment="1">
      <alignment vertical="center" wrapText="1"/>
    </xf>
    <xf numFmtId="165" fontId="16" fillId="0" borderId="39" xfId="0" applyNumberFormat="1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7" fillId="0" borderId="7" xfId="0" applyFont="1" applyBorder="1" applyAlignment="1">
      <alignment vertical="top" wrapText="1"/>
    </xf>
    <xf numFmtId="0" fontId="17" fillId="0" borderId="44" xfId="0" applyFont="1" applyBorder="1"/>
    <xf numFmtId="0" fontId="16" fillId="0" borderId="13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8" fillId="0" borderId="43" xfId="0" applyFont="1" applyFill="1" applyBorder="1" applyAlignment="1">
      <alignment vertical="center" wrapText="1"/>
    </xf>
    <xf numFmtId="44" fontId="16" fillId="0" borderId="36" xfId="0" applyNumberFormat="1" applyFont="1" applyBorder="1" applyAlignment="1">
      <alignment vertical="center" wrapText="1"/>
    </xf>
    <xf numFmtId="165" fontId="17" fillId="0" borderId="0" xfId="0" applyNumberFormat="1" applyFont="1"/>
    <xf numFmtId="165" fontId="0" fillId="0" borderId="0" xfId="0" applyNumberFormat="1"/>
    <xf numFmtId="0" fontId="0" fillId="0" borderId="11" xfId="0" applyBorder="1"/>
    <xf numFmtId="0" fontId="0" fillId="0" borderId="9" xfId="0" applyBorder="1"/>
    <xf numFmtId="0" fontId="6" fillId="0" borderId="38" xfId="0" applyFont="1" applyBorder="1" applyAlignment="1">
      <alignment vertical="center" wrapText="1"/>
    </xf>
    <xf numFmtId="165" fontId="6" fillId="0" borderId="38" xfId="0" applyNumberFormat="1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165" fontId="6" fillId="0" borderId="33" xfId="0" applyNumberFormat="1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165" fontId="6" fillId="0" borderId="34" xfId="0" applyNumberFormat="1" applyFont="1" applyBorder="1" applyAlignment="1">
      <alignment vertical="center" wrapText="1"/>
    </xf>
    <xf numFmtId="165" fontId="6" fillId="0" borderId="36" xfId="0" applyNumberFormat="1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165" fontId="6" fillId="0" borderId="39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6" fontId="6" fillId="0" borderId="34" xfId="0" applyNumberFormat="1" applyFont="1" applyBorder="1" applyAlignment="1">
      <alignment vertical="center" wrapText="1"/>
    </xf>
    <xf numFmtId="6" fontId="6" fillId="0" borderId="39" xfId="0" applyNumberFormat="1" applyFont="1" applyBorder="1" applyAlignment="1">
      <alignment vertical="center" wrapText="1"/>
    </xf>
    <xf numFmtId="8" fontId="6" fillId="0" borderId="33" xfId="0" applyNumberFormat="1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0" fillId="0" borderId="0" xfId="0" applyFont="1" applyBorder="1"/>
    <xf numFmtId="8" fontId="6" fillId="0" borderId="32" xfId="0" applyNumberFormat="1" applyFont="1" applyBorder="1" applyAlignment="1">
      <alignment vertical="center" wrapText="1"/>
    </xf>
    <xf numFmtId="6" fontId="6" fillId="0" borderId="33" xfId="0" applyNumberFormat="1" applyFont="1" applyBorder="1" applyAlignment="1">
      <alignment vertical="center" wrapText="1"/>
    </xf>
    <xf numFmtId="8" fontId="6" fillId="0" borderId="35" xfId="0" applyNumberFormat="1" applyFont="1" applyFill="1" applyBorder="1" applyAlignment="1">
      <alignment vertical="center" wrapText="1"/>
    </xf>
    <xf numFmtId="0" fontId="0" fillId="0" borderId="35" xfId="0" applyFont="1" applyBorder="1"/>
    <xf numFmtId="0" fontId="6" fillId="0" borderId="39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6" fontId="6" fillId="0" borderId="14" xfId="0" applyNumberFormat="1" applyFont="1" applyFill="1" applyBorder="1" applyAlignment="1">
      <alignment vertical="center" wrapText="1"/>
    </xf>
    <xf numFmtId="6" fontId="6" fillId="0" borderId="36" xfId="0" applyNumberFormat="1" applyFont="1" applyFill="1" applyBorder="1" applyAlignment="1">
      <alignment vertical="center" wrapText="1"/>
    </xf>
    <xf numFmtId="0" fontId="0" fillId="0" borderId="0" xfId="0" applyFill="1"/>
    <xf numFmtId="0" fontId="4" fillId="0" borderId="49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 indent="3"/>
    </xf>
    <xf numFmtId="0" fontId="16" fillId="0" borderId="11" xfId="0" applyFont="1" applyBorder="1" applyAlignment="1">
      <alignment horizontal="left" vertical="center" wrapText="1" indent="3"/>
    </xf>
    <xf numFmtId="0" fontId="16" fillId="0" borderId="9" xfId="0" applyFont="1" applyBorder="1" applyAlignment="1">
      <alignment horizontal="left" vertical="center" wrapText="1" indent="3"/>
    </xf>
    <xf numFmtId="0" fontId="16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7" fillId="3" borderId="46" xfId="0" applyFont="1" applyFill="1" applyBorder="1" applyAlignment="1">
      <alignment horizontal="left" wrapText="1"/>
    </xf>
    <xf numFmtId="0" fontId="16" fillId="0" borderId="50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8" fontId="20" fillId="0" borderId="33" xfId="0" applyNumberFormat="1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6" fontId="20" fillId="0" borderId="33" xfId="0" applyNumberFormat="1" applyFont="1" applyBorder="1" applyAlignment="1">
      <alignment vertical="center" wrapText="1"/>
    </xf>
    <xf numFmtId="8" fontId="20" fillId="0" borderId="34" xfId="0" applyNumberFormat="1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8" fontId="20" fillId="0" borderId="14" xfId="0" applyNumberFormat="1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6" fontId="20" fillId="0" borderId="14" xfId="0" applyNumberFormat="1" applyFont="1" applyBorder="1" applyAlignment="1">
      <alignment vertical="center" wrapText="1"/>
    </xf>
    <xf numFmtId="8" fontId="20" fillId="0" borderId="36" xfId="0" applyNumberFormat="1" applyFont="1" applyBorder="1" applyAlignment="1">
      <alignment vertical="center" wrapText="1"/>
    </xf>
    <xf numFmtId="0" fontId="20" fillId="0" borderId="35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20" fillId="0" borderId="35" xfId="0" applyFont="1" applyBorder="1"/>
    <xf numFmtId="0" fontId="20" fillId="0" borderId="14" xfId="0" applyFont="1" applyBorder="1"/>
    <xf numFmtId="6" fontId="20" fillId="0" borderId="35" xfId="0" applyNumberFormat="1" applyFont="1" applyBorder="1" applyAlignment="1">
      <alignment vertical="center" wrapText="1"/>
    </xf>
    <xf numFmtId="8" fontId="20" fillId="0" borderId="35" xfId="0" applyNumberFormat="1" applyFont="1" applyBorder="1" applyAlignment="1">
      <alignment vertical="center" wrapText="1"/>
    </xf>
    <xf numFmtId="44" fontId="20" fillId="0" borderId="14" xfId="0" applyNumberFormat="1" applyFont="1" applyBorder="1" applyAlignment="1">
      <alignment vertical="center" wrapText="1"/>
    </xf>
    <xf numFmtId="8" fontId="20" fillId="3" borderId="35" xfId="0" applyNumberFormat="1" applyFont="1" applyFill="1" applyBorder="1" applyAlignment="1">
      <alignment vertical="center" wrapText="1"/>
    </xf>
    <xf numFmtId="8" fontId="20" fillId="3" borderId="14" xfId="0" applyNumberFormat="1" applyFont="1" applyFill="1" applyBorder="1" applyAlignment="1">
      <alignment vertical="center" wrapText="1"/>
    </xf>
    <xf numFmtId="0" fontId="20" fillId="3" borderId="35" xfId="0" applyFont="1" applyFill="1" applyBorder="1"/>
    <xf numFmtId="43" fontId="20" fillId="3" borderId="14" xfId="1" applyFont="1" applyFill="1" applyBorder="1"/>
    <xf numFmtId="0" fontId="20" fillId="3" borderId="14" xfId="0" applyFont="1" applyFill="1" applyBorder="1"/>
    <xf numFmtId="43" fontId="20" fillId="0" borderId="14" xfId="1" applyFont="1" applyBorder="1" applyAlignment="1">
      <alignment horizontal="left" vertical="center" wrapText="1"/>
    </xf>
    <xf numFmtId="8" fontId="20" fillId="0" borderId="37" xfId="0" applyNumberFormat="1" applyFont="1" applyBorder="1" applyAlignment="1">
      <alignment vertical="center" wrapText="1"/>
    </xf>
    <xf numFmtId="8" fontId="20" fillId="0" borderId="38" xfId="0" applyNumberFormat="1" applyFont="1" applyBorder="1" applyAlignment="1">
      <alignment vertical="center" wrapText="1"/>
    </xf>
    <xf numFmtId="6" fontId="20" fillId="0" borderId="38" xfId="0" applyNumberFormat="1" applyFont="1" applyBorder="1" applyAlignment="1">
      <alignment vertical="center" wrapText="1"/>
    </xf>
    <xf numFmtId="8" fontId="20" fillId="0" borderId="39" xfId="0" applyNumberFormat="1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165" fontId="9" fillId="0" borderId="36" xfId="0" applyNumberFormat="1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44" fontId="9" fillId="0" borderId="38" xfId="0" applyNumberFormat="1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165" fontId="9" fillId="0" borderId="38" xfId="0" applyNumberFormat="1" applyFont="1" applyBorder="1" applyAlignment="1">
      <alignment vertical="center" wrapText="1"/>
    </xf>
    <xf numFmtId="165" fontId="9" fillId="0" borderId="39" xfId="0" applyNumberFormat="1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44" fontId="9" fillId="0" borderId="33" xfId="0" applyNumberFormat="1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165" fontId="9" fillId="0" borderId="33" xfId="0" applyNumberFormat="1" applyFont="1" applyBorder="1" applyAlignment="1">
      <alignment vertical="center" wrapText="1"/>
    </xf>
    <xf numFmtId="165" fontId="9" fillId="0" borderId="34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0" borderId="45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8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6" fillId="0" borderId="9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9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8" fontId="6" fillId="0" borderId="35" xfId="0" applyNumberFormat="1" applyFont="1" applyBorder="1" applyAlignment="1">
      <alignment horizontal="center" vertical="center" wrapText="1"/>
    </xf>
    <xf numFmtId="8" fontId="6" fillId="0" borderId="14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6" fillId="0" borderId="2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6" fontId="6" fillId="0" borderId="36" xfId="0" applyNumberFormat="1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6" fontId="6" fillId="0" borderId="14" xfId="0" applyNumberFormat="1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7"/>
  <sheetViews>
    <sheetView tabSelected="1" showWhiteSpace="0" zoomScaleNormal="100" workbookViewId="0">
      <selection activeCell="H1" sqref="H1:M2"/>
    </sheetView>
  </sheetViews>
  <sheetFormatPr defaultRowHeight="15" x14ac:dyDescent="0.25"/>
  <cols>
    <col min="1" max="1" width="5.85546875" style="28" customWidth="1"/>
    <col min="2" max="2" width="11" style="28" customWidth="1"/>
    <col min="3" max="4" width="9.140625" style="28"/>
    <col min="5" max="5" width="4.28515625" style="28" customWidth="1"/>
    <col min="6" max="6" width="13" style="28" customWidth="1"/>
    <col min="7" max="7" width="10.42578125" style="28" customWidth="1"/>
    <col min="8" max="8" width="12.7109375" style="28" customWidth="1"/>
    <col min="9" max="9" width="11" style="28" bestFit="1" customWidth="1"/>
    <col min="10" max="10" width="14" style="28" bestFit="1" customWidth="1"/>
    <col min="11" max="11" width="12" style="28" bestFit="1" customWidth="1"/>
    <col min="12" max="12" width="13.85546875" style="28" bestFit="1" customWidth="1"/>
    <col min="13" max="13" width="12.140625" style="28" bestFit="1" customWidth="1"/>
    <col min="14" max="16384" width="9.140625" style="28"/>
  </cols>
  <sheetData>
    <row r="1" spans="1:13" ht="35.25" customHeight="1" x14ac:dyDescent="0.25">
      <c r="A1" s="293" t="s">
        <v>0</v>
      </c>
      <c r="B1" s="294" t="s">
        <v>1</v>
      </c>
      <c r="C1" s="294" t="s">
        <v>2</v>
      </c>
      <c r="D1" s="294"/>
      <c r="E1" s="294"/>
      <c r="F1" s="294" t="s">
        <v>649</v>
      </c>
      <c r="G1" s="294"/>
      <c r="H1" s="273" t="s">
        <v>675</v>
      </c>
      <c r="I1" s="273"/>
      <c r="J1" s="273" t="s">
        <v>676</v>
      </c>
      <c r="K1" s="273"/>
      <c r="L1" s="273" t="s">
        <v>677</v>
      </c>
      <c r="M1" s="273"/>
    </row>
    <row r="2" spans="1:13" x14ac:dyDescent="0.25">
      <c r="A2" s="293"/>
      <c r="B2" s="294"/>
      <c r="C2" s="294"/>
      <c r="D2" s="294"/>
      <c r="E2" s="294"/>
      <c r="F2" s="294"/>
      <c r="G2" s="294"/>
      <c r="H2" s="273"/>
      <c r="I2" s="273"/>
      <c r="J2" s="273"/>
      <c r="K2" s="273"/>
      <c r="L2" s="273"/>
      <c r="M2" s="273"/>
    </row>
    <row r="3" spans="1:13" ht="15" customHeight="1" x14ac:dyDescent="0.25">
      <c r="A3" s="295">
        <v>1</v>
      </c>
      <c r="B3" s="75" t="s">
        <v>3</v>
      </c>
      <c r="C3" s="301" t="s">
        <v>5</v>
      </c>
      <c r="D3" s="303"/>
      <c r="E3" s="303"/>
      <c r="F3" s="89" t="s">
        <v>346</v>
      </c>
      <c r="G3" s="90">
        <v>4.0658208</v>
      </c>
      <c r="H3" s="89" t="s">
        <v>346</v>
      </c>
      <c r="I3" s="90">
        <f>G3*106.6/100</f>
        <v>4.3341649728</v>
      </c>
      <c r="J3" s="89" t="s">
        <v>346</v>
      </c>
      <c r="K3" s="90">
        <f>I3*106.2/100</f>
        <v>4.6028832011135998</v>
      </c>
      <c r="L3" s="89" t="s">
        <v>346</v>
      </c>
      <c r="M3" s="90">
        <f>K3*105.9/100</f>
        <v>4.8744533099793026</v>
      </c>
    </row>
    <row r="4" spans="1:13" ht="15.75" customHeight="1" x14ac:dyDescent="0.25">
      <c r="A4" s="295"/>
      <c r="B4" s="1"/>
      <c r="C4" s="301"/>
      <c r="D4" s="302"/>
      <c r="E4" s="303"/>
      <c r="F4" s="35" t="s">
        <v>347</v>
      </c>
      <c r="G4" s="36">
        <v>4.4879552</v>
      </c>
      <c r="H4" s="35" t="s">
        <v>347</v>
      </c>
      <c r="I4" s="36">
        <f t="shared" ref="I4:I67" si="0">G4*106.6/100</f>
        <v>4.7841602431999997</v>
      </c>
      <c r="J4" s="35" t="s">
        <v>347</v>
      </c>
      <c r="K4" s="36">
        <f t="shared" ref="K4:K67" si="1">I4*106.2/100</f>
        <v>5.0807781782783996</v>
      </c>
      <c r="L4" s="35" t="s">
        <v>347</v>
      </c>
      <c r="M4" s="36">
        <f t="shared" ref="M4:M67" si="2">K4*105.9/100</f>
        <v>5.3805440907968247</v>
      </c>
    </row>
    <row r="5" spans="1:13" ht="15.75" customHeight="1" x14ac:dyDescent="0.25">
      <c r="A5" s="295"/>
      <c r="B5" s="1"/>
      <c r="C5" s="301"/>
      <c r="D5" s="302"/>
      <c r="E5" s="303"/>
      <c r="F5" s="35" t="s">
        <v>348</v>
      </c>
      <c r="G5" s="36">
        <v>4.5434992000000003</v>
      </c>
      <c r="H5" s="35" t="s">
        <v>348</v>
      </c>
      <c r="I5" s="36">
        <f t="shared" si="0"/>
        <v>4.8433701471999999</v>
      </c>
      <c r="J5" s="35" t="s">
        <v>348</v>
      </c>
      <c r="K5" s="36">
        <f t="shared" si="1"/>
        <v>5.1436590963263997</v>
      </c>
      <c r="L5" s="35" t="s">
        <v>348</v>
      </c>
      <c r="M5" s="36">
        <f t="shared" si="2"/>
        <v>5.4471349830096578</v>
      </c>
    </row>
    <row r="6" spans="1:13" ht="15.75" customHeight="1" x14ac:dyDescent="0.25">
      <c r="A6" s="295"/>
      <c r="B6" s="1"/>
      <c r="C6" s="301"/>
      <c r="D6" s="302"/>
      <c r="E6" s="303"/>
      <c r="F6" s="35" t="s">
        <v>349</v>
      </c>
      <c r="G6" s="36">
        <v>5.2877888000000004</v>
      </c>
      <c r="H6" s="35" t="s">
        <v>349</v>
      </c>
      <c r="I6" s="36">
        <f t="shared" si="0"/>
        <v>5.6367828608000003</v>
      </c>
      <c r="J6" s="35" t="s">
        <v>349</v>
      </c>
      <c r="K6" s="36">
        <f t="shared" si="1"/>
        <v>5.9862633981696005</v>
      </c>
      <c r="L6" s="35" t="s">
        <v>349</v>
      </c>
      <c r="M6" s="36">
        <f t="shared" si="2"/>
        <v>6.3394529386616068</v>
      </c>
    </row>
    <row r="7" spans="1:13" ht="22.5" customHeight="1" x14ac:dyDescent="0.25">
      <c r="A7" s="295"/>
      <c r="B7" s="1"/>
      <c r="C7" s="301"/>
      <c r="D7" s="302"/>
      <c r="E7" s="303"/>
      <c r="F7" s="35" t="s">
        <v>7</v>
      </c>
      <c r="G7" s="36">
        <v>6.6097360000000007</v>
      </c>
      <c r="H7" s="35" t="s">
        <v>7</v>
      </c>
      <c r="I7" s="36">
        <f t="shared" si="0"/>
        <v>7.0459785759999995</v>
      </c>
      <c r="J7" s="35" t="s">
        <v>7</v>
      </c>
      <c r="K7" s="36">
        <f t="shared" si="1"/>
        <v>7.482829247712</v>
      </c>
      <c r="L7" s="35" t="s">
        <v>7</v>
      </c>
      <c r="M7" s="36">
        <f t="shared" si="2"/>
        <v>7.9243161733270089</v>
      </c>
    </row>
    <row r="8" spans="1:13" ht="15.75" x14ac:dyDescent="0.25">
      <c r="A8" s="295"/>
      <c r="B8" s="1"/>
      <c r="C8" s="301"/>
      <c r="D8" s="302"/>
      <c r="E8" s="303"/>
      <c r="F8" s="35"/>
      <c r="G8" s="35"/>
      <c r="H8" s="35"/>
      <c r="I8" s="36">
        <f t="shared" si="0"/>
        <v>0</v>
      </c>
      <c r="J8" s="35"/>
      <c r="K8" s="36">
        <f t="shared" si="1"/>
        <v>0</v>
      </c>
      <c r="L8" s="35"/>
      <c r="M8" s="36">
        <f t="shared" si="2"/>
        <v>0</v>
      </c>
    </row>
    <row r="9" spans="1:13" ht="15.75" customHeight="1" x14ac:dyDescent="0.25">
      <c r="A9" s="295"/>
      <c r="B9" s="1"/>
      <c r="C9" s="301" t="s">
        <v>6</v>
      </c>
      <c r="D9" s="302"/>
      <c r="E9" s="303"/>
      <c r="F9" s="35" t="s">
        <v>350</v>
      </c>
      <c r="G9" s="36">
        <v>5.4322031999999991</v>
      </c>
      <c r="H9" s="35" t="s">
        <v>350</v>
      </c>
      <c r="I9" s="36">
        <f t="shared" si="0"/>
        <v>5.7907286111999987</v>
      </c>
      <c r="J9" s="35" t="s">
        <v>350</v>
      </c>
      <c r="K9" s="36">
        <f t="shared" si="1"/>
        <v>6.1497537850943989</v>
      </c>
      <c r="L9" s="35" t="s">
        <v>350</v>
      </c>
      <c r="M9" s="36">
        <f t="shared" si="2"/>
        <v>6.5125892584149687</v>
      </c>
    </row>
    <row r="10" spans="1:13" ht="15.75" customHeight="1" x14ac:dyDescent="0.25">
      <c r="A10" s="295"/>
      <c r="B10" s="1"/>
      <c r="C10" s="301"/>
      <c r="D10" s="302"/>
      <c r="E10" s="303"/>
      <c r="F10" s="35" t="s">
        <v>351</v>
      </c>
      <c r="G10" s="36">
        <v>5.6988143999999989</v>
      </c>
      <c r="H10" s="35" t="s">
        <v>351</v>
      </c>
      <c r="I10" s="36">
        <f t="shared" si="0"/>
        <v>6.0749361503999992</v>
      </c>
      <c r="J10" s="35" t="s">
        <v>351</v>
      </c>
      <c r="K10" s="36">
        <f t="shared" si="1"/>
        <v>6.4515821917247989</v>
      </c>
      <c r="L10" s="35" t="s">
        <v>351</v>
      </c>
      <c r="M10" s="36">
        <f t="shared" si="2"/>
        <v>6.8322255410365615</v>
      </c>
    </row>
    <row r="11" spans="1:13" ht="15.75" customHeight="1" x14ac:dyDescent="0.25">
      <c r="A11" s="295"/>
      <c r="B11" s="1"/>
      <c r="C11" s="301"/>
      <c r="D11" s="302"/>
      <c r="E11" s="303"/>
      <c r="F11" s="35" t="s">
        <v>352</v>
      </c>
      <c r="G11" s="36">
        <v>5.9876431999999991</v>
      </c>
      <c r="H11" s="35" t="s">
        <v>352</v>
      </c>
      <c r="I11" s="36">
        <f t="shared" si="0"/>
        <v>6.3828276511999995</v>
      </c>
      <c r="J11" s="35" t="s">
        <v>352</v>
      </c>
      <c r="K11" s="36">
        <f t="shared" si="1"/>
        <v>6.7785629655743991</v>
      </c>
      <c r="L11" s="35" t="s">
        <v>352</v>
      </c>
      <c r="M11" s="36">
        <f t="shared" si="2"/>
        <v>7.178498180543289</v>
      </c>
    </row>
    <row r="12" spans="1:13" ht="25.5" customHeight="1" x14ac:dyDescent="0.25">
      <c r="A12" s="295"/>
      <c r="B12" s="1"/>
      <c r="C12" s="301"/>
      <c r="D12" s="302"/>
      <c r="E12" s="303"/>
      <c r="F12" s="35" t="s">
        <v>361</v>
      </c>
      <c r="G12" s="36">
        <v>6.2653631999999986</v>
      </c>
      <c r="H12" s="35" t="s">
        <v>361</v>
      </c>
      <c r="I12" s="36">
        <f t="shared" si="0"/>
        <v>6.6788771711999981</v>
      </c>
      <c r="J12" s="35" t="s">
        <v>361</v>
      </c>
      <c r="K12" s="36">
        <f t="shared" si="1"/>
        <v>7.0929675558143979</v>
      </c>
      <c r="L12" s="35" t="s">
        <v>361</v>
      </c>
      <c r="M12" s="36">
        <f t="shared" si="2"/>
        <v>7.5114526416074474</v>
      </c>
    </row>
    <row r="13" spans="1:13" ht="15.75" thickBot="1" x14ac:dyDescent="0.3">
      <c r="A13" s="295"/>
      <c r="B13" s="12"/>
      <c r="C13" s="299"/>
      <c r="D13" s="300"/>
      <c r="E13" s="300"/>
      <c r="F13" s="86"/>
      <c r="G13" s="86"/>
      <c r="H13" s="86"/>
      <c r="I13" s="36">
        <f t="shared" si="0"/>
        <v>0</v>
      </c>
      <c r="J13" s="86"/>
      <c r="K13" s="36">
        <f t="shared" si="1"/>
        <v>0</v>
      </c>
      <c r="L13" s="86"/>
      <c r="M13" s="36">
        <f t="shared" si="2"/>
        <v>0</v>
      </c>
    </row>
    <row r="14" spans="1:13" ht="15.75" thickBot="1" x14ac:dyDescent="0.3">
      <c r="A14" s="295"/>
      <c r="B14" s="12"/>
      <c r="C14" s="297" t="s">
        <v>8</v>
      </c>
      <c r="D14" s="298"/>
      <c r="E14" s="298"/>
      <c r="F14" s="27" t="s">
        <v>446</v>
      </c>
      <c r="G14" s="87">
        <v>18.6516752</v>
      </c>
      <c r="H14" s="27" t="s">
        <v>446</v>
      </c>
      <c r="I14" s="36">
        <f t="shared" si="0"/>
        <v>19.882685763200001</v>
      </c>
      <c r="J14" s="27" t="s">
        <v>446</v>
      </c>
      <c r="K14" s="36">
        <f t="shared" si="1"/>
        <v>21.115412280518402</v>
      </c>
      <c r="L14" s="27" t="s">
        <v>446</v>
      </c>
      <c r="M14" s="36">
        <f t="shared" si="2"/>
        <v>22.361221605068991</v>
      </c>
    </row>
    <row r="15" spans="1:13" ht="22.5" customHeight="1" x14ac:dyDescent="0.25">
      <c r="A15" s="295"/>
      <c r="B15" s="12"/>
      <c r="C15" s="279" t="s">
        <v>9</v>
      </c>
      <c r="D15" s="280"/>
      <c r="E15" s="280"/>
      <c r="F15" s="27" t="s">
        <v>362</v>
      </c>
      <c r="G15" s="27" t="s">
        <v>363</v>
      </c>
      <c r="H15" s="27" t="s">
        <v>362</v>
      </c>
      <c r="I15" s="36" t="e">
        <f t="shared" si="0"/>
        <v>#VALUE!</v>
      </c>
      <c r="J15" s="27" t="s">
        <v>362</v>
      </c>
      <c r="K15" s="36" t="e">
        <f t="shared" si="1"/>
        <v>#VALUE!</v>
      </c>
      <c r="L15" s="27" t="s">
        <v>362</v>
      </c>
      <c r="M15" s="36" t="e">
        <f t="shared" si="2"/>
        <v>#VALUE!</v>
      </c>
    </row>
    <row r="16" spans="1:13" ht="15" customHeight="1" x14ac:dyDescent="0.25">
      <c r="A16" s="295"/>
      <c r="B16" s="12"/>
      <c r="C16" s="283"/>
      <c r="D16" s="284"/>
      <c r="E16" s="285"/>
      <c r="F16" s="27" t="s">
        <v>347</v>
      </c>
      <c r="G16" s="41">
        <v>2.0329104</v>
      </c>
      <c r="H16" s="27" t="s">
        <v>347</v>
      </c>
      <c r="I16" s="36">
        <f t="shared" si="0"/>
        <v>2.1670824864</v>
      </c>
      <c r="J16" s="27" t="s">
        <v>347</v>
      </c>
      <c r="K16" s="36">
        <f t="shared" si="1"/>
        <v>2.3014416005567999</v>
      </c>
      <c r="L16" s="27" t="s">
        <v>347</v>
      </c>
      <c r="M16" s="36">
        <f t="shared" si="2"/>
        <v>2.4372266549896513</v>
      </c>
    </row>
    <row r="17" spans="1:13" ht="15" customHeight="1" x14ac:dyDescent="0.25">
      <c r="A17" s="295"/>
      <c r="B17" s="12"/>
      <c r="C17" s="283"/>
      <c r="D17" s="284"/>
      <c r="E17" s="285"/>
      <c r="F17" s="27" t="s">
        <v>348</v>
      </c>
      <c r="G17" s="41">
        <v>2.1662159999999999</v>
      </c>
      <c r="H17" s="27" t="s">
        <v>348</v>
      </c>
      <c r="I17" s="36">
        <f t="shared" si="0"/>
        <v>2.3091862559999998</v>
      </c>
      <c r="J17" s="27" t="s">
        <v>348</v>
      </c>
      <c r="K17" s="36">
        <f t="shared" si="1"/>
        <v>2.4523558038719999</v>
      </c>
      <c r="L17" s="27" t="s">
        <v>348</v>
      </c>
      <c r="M17" s="36">
        <f t="shared" si="2"/>
        <v>2.5970447963004482</v>
      </c>
    </row>
    <row r="18" spans="1:13" ht="15" customHeight="1" x14ac:dyDescent="0.25">
      <c r="A18" s="295"/>
      <c r="B18" s="12"/>
      <c r="C18" s="283"/>
      <c r="D18" s="284"/>
      <c r="E18" s="285"/>
      <c r="F18" s="27" t="s">
        <v>353</v>
      </c>
      <c r="G18" s="41">
        <v>2.3217391999999997</v>
      </c>
      <c r="H18" s="27" t="s">
        <v>353</v>
      </c>
      <c r="I18" s="36">
        <f t="shared" si="0"/>
        <v>2.4749739871999994</v>
      </c>
      <c r="J18" s="27" t="s">
        <v>353</v>
      </c>
      <c r="K18" s="36">
        <f t="shared" si="1"/>
        <v>2.6284223744063997</v>
      </c>
      <c r="L18" s="27" t="s">
        <v>353</v>
      </c>
      <c r="M18" s="36">
        <f t="shared" si="2"/>
        <v>2.7834992944963775</v>
      </c>
    </row>
    <row r="19" spans="1:13" ht="27.75" customHeight="1" thickBot="1" x14ac:dyDescent="0.3">
      <c r="A19" s="295"/>
      <c r="B19" s="12"/>
      <c r="C19" s="291"/>
      <c r="D19" s="292"/>
      <c r="E19" s="292"/>
      <c r="F19" s="27" t="s">
        <v>354</v>
      </c>
      <c r="G19" s="41">
        <v>3.1548992</v>
      </c>
      <c r="H19" s="27" t="s">
        <v>354</v>
      </c>
      <c r="I19" s="36">
        <f t="shared" si="0"/>
        <v>3.3631225472000001</v>
      </c>
      <c r="J19" s="27" t="s">
        <v>354</v>
      </c>
      <c r="K19" s="36">
        <f t="shared" si="1"/>
        <v>3.5716361451264005</v>
      </c>
      <c r="L19" s="27" t="s">
        <v>354</v>
      </c>
      <c r="M19" s="36">
        <f t="shared" si="2"/>
        <v>3.7823626776888584</v>
      </c>
    </row>
    <row r="20" spans="1:13" ht="23.25" customHeight="1" thickBot="1" x14ac:dyDescent="0.3">
      <c r="A20" s="295"/>
      <c r="B20" s="12"/>
      <c r="C20" s="289" t="s">
        <v>10</v>
      </c>
      <c r="D20" s="290"/>
      <c r="E20" s="290"/>
      <c r="F20" s="27" t="s">
        <v>446</v>
      </c>
      <c r="G20" s="44">
        <v>9.331392000000001</v>
      </c>
      <c r="H20" s="27" t="s">
        <v>446</v>
      </c>
      <c r="I20" s="36">
        <f t="shared" si="0"/>
        <v>9.9472638720000006</v>
      </c>
      <c r="J20" s="27" t="s">
        <v>446</v>
      </c>
      <c r="K20" s="36">
        <f t="shared" si="1"/>
        <v>10.563994232064001</v>
      </c>
      <c r="L20" s="27" t="s">
        <v>446</v>
      </c>
      <c r="M20" s="36">
        <f t="shared" si="2"/>
        <v>11.187269891755777</v>
      </c>
    </row>
    <row r="21" spans="1:13" ht="15.75" thickBot="1" x14ac:dyDescent="0.3">
      <c r="A21" s="295"/>
      <c r="B21" s="12"/>
      <c r="C21" s="289" t="s">
        <v>11</v>
      </c>
      <c r="D21" s="290"/>
      <c r="E21" s="290"/>
      <c r="F21" s="88" t="s">
        <v>621</v>
      </c>
      <c r="G21" s="88"/>
      <c r="H21" s="88" t="s">
        <v>635</v>
      </c>
      <c r="I21" s="36">
        <f t="shared" si="0"/>
        <v>0</v>
      </c>
      <c r="J21" s="88" t="s">
        <v>635</v>
      </c>
      <c r="K21" s="36">
        <f t="shared" si="1"/>
        <v>0</v>
      </c>
      <c r="L21" s="88" t="s">
        <v>635</v>
      </c>
      <c r="M21" s="36">
        <f t="shared" si="2"/>
        <v>0</v>
      </c>
    </row>
    <row r="22" spans="1:13" x14ac:dyDescent="0.25">
      <c r="A22" s="295"/>
      <c r="B22" s="12"/>
      <c r="C22" s="279" t="s">
        <v>12</v>
      </c>
      <c r="D22" s="280"/>
      <c r="E22" s="280"/>
      <c r="F22" s="35" t="s">
        <v>355</v>
      </c>
      <c r="G22" s="36">
        <v>6.3875599999999997</v>
      </c>
      <c r="H22" s="35" t="s">
        <v>355</v>
      </c>
      <c r="I22" s="36">
        <f t="shared" si="0"/>
        <v>6.8091389599999994</v>
      </c>
      <c r="J22" s="35" t="s">
        <v>355</v>
      </c>
      <c r="K22" s="36">
        <f t="shared" si="1"/>
        <v>7.2313055755199995</v>
      </c>
      <c r="L22" s="35" t="s">
        <v>355</v>
      </c>
      <c r="M22" s="36">
        <f t="shared" si="2"/>
        <v>7.65795260447568</v>
      </c>
    </row>
    <row r="23" spans="1:13" ht="15" customHeight="1" x14ac:dyDescent="0.25">
      <c r="A23" s="295"/>
      <c r="B23" s="12"/>
      <c r="C23" s="283"/>
      <c r="D23" s="284"/>
      <c r="E23" s="285"/>
      <c r="F23" s="35" t="s">
        <v>356</v>
      </c>
      <c r="G23" s="36">
        <v>6.7208239999999986</v>
      </c>
      <c r="H23" s="35" t="s">
        <v>356</v>
      </c>
      <c r="I23" s="36">
        <f t="shared" si="0"/>
        <v>7.1643983839999974</v>
      </c>
      <c r="J23" s="35" t="s">
        <v>356</v>
      </c>
      <c r="K23" s="36">
        <f t="shared" si="1"/>
        <v>7.6085910838079975</v>
      </c>
      <c r="L23" s="35" t="s">
        <v>356</v>
      </c>
      <c r="M23" s="36">
        <f t="shared" si="2"/>
        <v>8.0574979577526697</v>
      </c>
    </row>
    <row r="24" spans="1:13" ht="15" customHeight="1" x14ac:dyDescent="0.25">
      <c r="A24" s="295"/>
      <c r="B24" s="12"/>
      <c r="C24" s="283"/>
      <c r="D24" s="284"/>
      <c r="E24" s="285"/>
      <c r="F24" s="35" t="s">
        <v>357</v>
      </c>
      <c r="G24" s="36">
        <v>7.0540879999999992</v>
      </c>
      <c r="H24" s="35" t="s">
        <v>357</v>
      </c>
      <c r="I24" s="36">
        <f t="shared" si="0"/>
        <v>7.5196578079999981</v>
      </c>
      <c r="J24" s="35" t="s">
        <v>357</v>
      </c>
      <c r="K24" s="36">
        <f t="shared" si="1"/>
        <v>7.9858765920959982</v>
      </c>
      <c r="L24" s="35" t="s">
        <v>357</v>
      </c>
      <c r="M24" s="36">
        <f t="shared" si="2"/>
        <v>8.457043311029663</v>
      </c>
    </row>
    <row r="25" spans="1:13" ht="26.25" customHeight="1" thickBot="1" x14ac:dyDescent="0.3">
      <c r="A25" s="295"/>
      <c r="B25" s="12"/>
      <c r="C25" s="291"/>
      <c r="D25" s="292"/>
      <c r="E25" s="292"/>
      <c r="F25" s="35" t="s">
        <v>358</v>
      </c>
      <c r="G25" s="36">
        <v>7.4095696000000002</v>
      </c>
      <c r="H25" s="35" t="s">
        <v>358</v>
      </c>
      <c r="I25" s="36">
        <f t="shared" si="0"/>
        <v>7.8986011936000002</v>
      </c>
      <c r="J25" s="35" t="s">
        <v>358</v>
      </c>
      <c r="K25" s="36">
        <f t="shared" si="1"/>
        <v>8.3883144676032018</v>
      </c>
      <c r="L25" s="35" t="s">
        <v>358</v>
      </c>
      <c r="M25" s="36">
        <f t="shared" si="2"/>
        <v>8.8832250211917909</v>
      </c>
    </row>
    <row r="26" spans="1:13" x14ac:dyDescent="0.25">
      <c r="A26" s="295"/>
      <c r="B26" s="12"/>
      <c r="C26" s="279" t="s">
        <v>13</v>
      </c>
      <c r="D26" s="280"/>
      <c r="E26" s="280"/>
      <c r="F26" s="35" t="s">
        <v>359</v>
      </c>
      <c r="G26" s="36">
        <v>6.0987312000000005</v>
      </c>
      <c r="H26" s="35" t="s">
        <v>359</v>
      </c>
      <c r="I26" s="36">
        <f t="shared" si="0"/>
        <v>6.5012474592</v>
      </c>
      <c r="J26" s="35" t="s">
        <v>359</v>
      </c>
      <c r="K26" s="36">
        <f t="shared" si="1"/>
        <v>6.9043248016704002</v>
      </c>
      <c r="L26" s="35" t="s">
        <v>359</v>
      </c>
      <c r="M26" s="36">
        <f t="shared" si="2"/>
        <v>7.3116799649689543</v>
      </c>
    </row>
    <row r="27" spans="1:13" ht="15" customHeight="1" x14ac:dyDescent="0.25">
      <c r="A27" s="295"/>
      <c r="B27" s="12"/>
      <c r="C27" s="283"/>
      <c r="D27" s="284"/>
      <c r="E27" s="285"/>
      <c r="F27" s="35" t="s">
        <v>351</v>
      </c>
      <c r="G27" s="36">
        <v>6.4097776</v>
      </c>
      <c r="H27" s="35" t="s">
        <v>351</v>
      </c>
      <c r="I27" s="36">
        <f t="shared" si="0"/>
        <v>6.8328229216</v>
      </c>
      <c r="J27" s="35" t="s">
        <v>351</v>
      </c>
      <c r="K27" s="36">
        <f t="shared" si="1"/>
        <v>7.2564579427392006</v>
      </c>
      <c r="L27" s="35" t="s">
        <v>351</v>
      </c>
      <c r="M27" s="36">
        <f t="shared" si="2"/>
        <v>7.6845889613608138</v>
      </c>
    </row>
    <row r="28" spans="1:13" ht="18.75" customHeight="1" x14ac:dyDescent="0.25">
      <c r="A28" s="295"/>
      <c r="B28" s="12"/>
      <c r="C28" s="283"/>
      <c r="D28" s="284"/>
      <c r="E28" s="285"/>
      <c r="F28" s="35" t="s">
        <v>357</v>
      </c>
      <c r="G28" s="36">
        <v>6.5208655999999996</v>
      </c>
      <c r="H28" s="35" t="s">
        <v>357</v>
      </c>
      <c r="I28" s="36">
        <f t="shared" si="0"/>
        <v>6.9512427295999988</v>
      </c>
      <c r="J28" s="35" t="s">
        <v>357</v>
      </c>
      <c r="K28" s="36">
        <f t="shared" si="1"/>
        <v>7.3822197788351991</v>
      </c>
      <c r="L28" s="35" t="s">
        <v>357</v>
      </c>
      <c r="M28" s="36">
        <f t="shared" si="2"/>
        <v>7.8177707457864765</v>
      </c>
    </row>
    <row r="29" spans="1:13" ht="26.25" customHeight="1" thickBot="1" x14ac:dyDescent="0.3">
      <c r="A29" s="295"/>
      <c r="B29" s="12" t="s">
        <v>4</v>
      </c>
      <c r="C29" s="291"/>
      <c r="D29" s="292"/>
      <c r="E29" s="292"/>
      <c r="F29" s="35" t="s">
        <v>360</v>
      </c>
      <c r="G29" s="36">
        <v>6.7097151999999998</v>
      </c>
      <c r="H29" s="35" t="s">
        <v>360</v>
      </c>
      <c r="I29" s="36">
        <f t="shared" si="0"/>
        <v>7.1525564031999984</v>
      </c>
      <c r="J29" s="35" t="s">
        <v>360</v>
      </c>
      <c r="K29" s="36">
        <f t="shared" si="1"/>
        <v>7.5960149001983988</v>
      </c>
      <c r="L29" s="35" t="s">
        <v>360</v>
      </c>
      <c r="M29" s="36">
        <f t="shared" si="2"/>
        <v>8.0441797793101042</v>
      </c>
    </row>
    <row r="30" spans="1:13" x14ac:dyDescent="0.25">
      <c r="A30" s="295"/>
      <c r="B30" s="37"/>
      <c r="C30" s="279" t="s">
        <v>14</v>
      </c>
      <c r="D30" s="280"/>
      <c r="E30" s="280"/>
      <c r="F30" s="43"/>
      <c r="G30" s="44">
        <v>68.874560000000002</v>
      </c>
      <c r="H30" s="43"/>
      <c r="I30" s="36">
        <f t="shared" si="0"/>
        <v>73.420280959999999</v>
      </c>
      <c r="J30" s="43"/>
      <c r="K30" s="36">
        <f t="shared" si="1"/>
        <v>77.972338379519996</v>
      </c>
      <c r="L30" s="43"/>
      <c r="M30" s="36">
        <f t="shared" si="2"/>
        <v>82.57270634391169</v>
      </c>
    </row>
    <row r="31" spans="1:13" x14ac:dyDescent="0.25">
      <c r="A31" s="295"/>
      <c r="B31" s="37"/>
      <c r="C31" s="283" t="s">
        <v>15</v>
      </c>
      <c r="D31" s="284"/>
      <c r="E31" s="285"/>
      <c r="F31" s="43"/>
      <c r="G31" s="44">
        <v>68.874560000000002</v>
      </c>
      <c r="H31" s="43"/>
      <c r="I31" s="36">
        <f t="shared" si="0"/>
        <v>73.420280959999999</v>
      </c>
      <c r="J31" s="43"/>
      <c r="K31" s="36">
        <f t="shared" si="1"/>
        <v>77.972338379519996</v>
      </c>
      <c r="L31" s="43"/>
      <c r="M31" s="36">
        <f t="shared" si="2"/>
        <v>82.57270634391169</v>
      </c>
    </row>
    <row r="32" spans="1:13" ht="27" customHeight="1" thickBot="1" x14ac:dyDescent="0.3">
      <c r="A32" s="295"/>
      <c r="B32" s="37"/>
      <c r="C32" s="283" t="s">
        <v>16</v>
      </c>
      <c r="D32" s="284"/>
      <c r="E32" s="285"/>
      <c r="F32" s="43"/>
      <c r="G32" s="44">
        <v>68.874560000000002</v>
      </c>
      <c r="H32" s="43"/>
      <c r="I32" s="36">
        <f t="shared" si="0"/>
        <v>73.420280959999999</v>
      </c>
      <c r="J32" s="43"/>
      <c r="K32" s="36">
        <f t="shared" si="1"/>
        <v>77.972338379519996</v>
      </c>
      <c r="L32" s="43"/>
      <c r="M32" s="36">
        <f t="shared" si="2"/>
        <v>82.57270634391169</v>
      </c>
    </row>
    <row r="33" spans="1:13" ht="25.5" customHeight="1" x14ac:dyDescent="0.25">
      <c r="A33" s="295"/>
      <c r="B33" s="37"/>
      <c r="C33" s="279" t="s">
        <v>17</v>
      </c>
      <c r="D33" s="280"/>
      <c r="E33" s="280"/>
      <c r="F33" s="43"/>
      <c r="G33" s="44">
        <v>1216.4136000000001</v>
      </c>
      <c r="H33" s="43"/>
      <c r="I33" s="36">
        <f t="shared" si="0"/>
        <v>1296.6968976000001</v>
      </c>
      <c r="J33" s="43"/>
      <c r="K33" s="36">
        <f t="shared" si="1"/>
        <v>1377.0921052511999</v>
      </c>
      <c r="L33" s="43"/>
      <c r="M33" s="36">
        <f t="shared" si="2"/>
        <v>1458.3405394610206</v>
      </c>
    </row>
    <row r="34" spans="1:13" ht="15.75" thickBot="1" x14ac:dyDescent="0.3">
      <c r="A34" s="295"/>
      <c r="B34" s="37"/>
      <c r="C34" s="291" t="s">
        <v>18</v>
      </c>
      <c r="D34" s="292"/>
      <c r="E34" s="292"/>
      <c r="F34" s="43"/>
      <c r="G34" s="44">
        <v>588.76639999999998</v>
      </c>
      <c r="H34" s="43"/>
      <c r="I34" s="36">
        <f t="shared" si="0"/>
        <v>627.62498239999991</v>
      </c>
      <c r="J34" s="43"/>
      <c r="K34" s="36">
        <f t="shared" si="1"/>
        <v>666.53773130879983</v>
      </c>
      <c r="L34" s="43"/>
      <c r="M34" s="36">
        <f t="shared" si="2"/>
        <v>705.86345745601909</v>
      </c>
    </row>
    <row r="35" spans="1:13" x14ac:dyDescent="0.25">
      <c r="A35" s="295"/>
      <c r="B35" s="37"/>
      <c r="C35" s="279" t="s">
        <v>19</v>
      </c>
      <c r="D35" s="280"/>
      <c r="E35" s="280"/>
      <c r="F35" s="27"/>
      <c r="G35" s="27">
        <v>0</v>
      </c>
      <c r="H35" s="27"/>
      <c r="I35" s="36">
        <f t="shared" si="0"/>
        <v>0</v>
      </c>
      <c r="J35" s="27"/>
      <c r="K35" s="36">
        <f t="shared" si="1"/>
        <v>0</v>
      </c>
      <c r="L35" s="27"/>
      <c r="M35" s="36">
        <f t="shared" si="2"/>
        <v>0</v>
      </c>
    </row>
    <row r="36" spans="1:13" x14ac:dyDescent="0.25">
      <c r="A36" s="295"/>
      <c r="B36" s="37"/>
      <c r="C36" s="283" t="s">
        <v>20</v>
      </c>
      <c r="D36" s="284"/>
      <c r="E36" s="285"/>
      <c r="F36" s="43"/>
      <c r="G36" s="41">
        <v>295.49407999999994</v>
      </c>
      <c r="H36" s="43"/>
      <c r="I36" s="36">
        <f t="shared" si="0"/>
        <v>314.99668927999994</v>
      </c>
      <c r="J36" s="43"/>
      <c r="K36" s="36">
        <f t="shared" si="1"/>
        <v>334.52648401535998</v>
      </c>
      <c r="L36" s="43"/>
      <c r="M36" s="36">
        <f t="shared" si="2"/>
        <v>354.26354657226625</v>
      </c>
    </row>
    <row r="37" spans="1:13" x14ac:dyDescent="0.25">
      <c r="A37" s="295"/>
      <c r="B37" s="37"/>
      <c r="C37" s="283" t="s">
        <v>21</v>
      </c>
      <c r="D37" s="284"/>
      <c r="E37" s="285"/>
      <c r="F37" s="43"/>
      <c r="G37" s="41">
        <v>592.09904000000006</v>
      </c>
      <c r="H37" s="43"/>
      <c r="I37" s="36">
        <f t="shared" si="0"/>
        <v>631.1775766400001</v>
      </c>
      <c r="J37" s="43"/>
      <c r="K37" s="36">
        <f t="shared" si="1"/>
        <v>670.31058639168009</v>
      </c>
      <c r="L37" s="43"/>
      <c r="M37" s="36">
        <f t="shared" si="2"/>
        <v>709.85891098878926</v>
      </c>
    </row>
    <row r="38" spans="1:13" ht="15.75" thickBot="1" x14ac:dyDescent="0.3">
      <c r="A38" s="295"/>
      <c r="B38" s="37"/>
      <c r="C38" s="291" t="s">
        <v>22</v>
      </c>
      <c r="D38" s="292"/>
      <c r="E38" s="292"/>
      <c r="F38" s="43"/>
      <c r="G38" s="41">
        <v>1450.8092799999999</v>
      </c>
      <c r="H38" s="43"/>
      <c r="I38" s="36">
        <f t="shared" si="0"/>
        <v>1546.5626924799999</v>
      </c>
      <c r="J38" s="43"/>
      <c r="K38" s="36">
        <f t="shared" si="1"/>
        <v>1642.4495794137599</v>
      </c>
      <c r="L38" s="43"/>
      <c r="M38" s="36">
        <f t="shared" si="2"/>
        <v>1739.3541045991719</v>
      </c>
    </row>
    <row r="39" spans="1:13" x14ac:dyDescent="0.25">
      <c r="A39" s="295"/>
      <c r="B39" s="37"/>
      <c r="C39" s="279" t="s">
        <v>23</v>
      </c>
      <c r="D39" s="280"/>
      <c r="E39" s="280"/>
      <c r="F39" s="27"/>
      <c r="G39" s="27">
        <v>0</v>
      </c>
      <c r="H39" s="27"/>
      <c r="I39" s="36">
        <f t="shared" si="0"/>
        <v>0</v>
      </c>
      <c r="J39" s="27"/>
      <c r="K39" s="36">
        <f t="shared" si="1"/>
        <v>0</v>
      </c>
      <c r="L39" s="27"/>
      <c r="M39" s="36">
        <f t="shared" si="2"/>
        <v>0</v>
      </c>
    </row>
    <row r="40" spans="1:13" x14ac:dyDescent="0.25">
      <c r="A40" s="295"/>
      <c r="B40" s="37"/>
      <c r="C40" s="283" t="s">
        <v>24</v>
      </c>
      <c r="D40" s="284"/>
      <c r="E40" s="285"/>
      <c r="F40" s="27"/>
      <c r="G40" s="27">
        <v>0</v>
      </c>
      <c r="H40" s="27"/>
      <c r="I40" s="36">
        <f t="shared" si="0"/>
        <v>0</v>
      </c>
      <c r="J40" s="27"/>
      <c r="K40" s="36">
        <f t="shared" si="1"/>
        <v>0</v>
      </c>
      <c r="L40" s="27"/>
      <c r="M40" s="36">
        <f t="shared" si="2"/>
        <v>0</v>
      </c>
    </row>
    <row r="41" spans="1:13" x14ac:dyDescent="0.25">
      <c r="A41" s="295"/>
      <c r="B41" s="37"/>
      <c r="C41" s="276" t="s">
        <v>25</v>
      </c>
      <c r="D41" s="277"/>
      <c r="E41" s="278"/>
      <c r="F41" s="43"/>
      <c r="G41" s="44">
        <v>1174.2001600000001</v>
      </c>
      <c r="H41" s="43"/>
      <c r="I41" s="36">
        <f t="shared" si="0"/>
        <v>1251.6973705600001</v>
      </c>
      <c r="J41" s="43"/>
      <c r="K41" s="36">
        <f t="shared" si="1"/>
        <v>1329.3026075347202</v>
      </c>
      <c r="L41" s="43"/>
      <c r="M41" s="36">
        <f t="shared" si="2"/>
        <v>1407.7314613792687</v>
      </c>
    </row>
    <row r="42" spans="1:13" x14ac:dyDescent="0.25">
      <c r="A42" s="295"/>
      <c r="B42" s="37"/>
      <c r="C42" s="276" t="s">
        <v>26</v>
      </c>
      <c r="D42" s="277"/>
      <c r="E42" s="278"/>
      <c r="F42" s="43"/>
      <c r="G42" s="44">
        <v>1404.1523199999999</v>
      </c>
      <c r="H42" s="43"/>
      <c r="I42" s="36">
        <f t="shared" si="0"/>
        <v>1496.8263731199997</v>
      </c>
      <c r="J42" s="43"/>
      <c r="K42" s="36">
        <f t="shared" si="1"/>
        <v>1589.6296082534398</v>
      </c>
      <c r="L42" s="43"/>
      <c r="M42" s="36">
        <f t="shared" si="2"/>
        <v>1683.4177551403927</v>
      </c>
    </row>
    <row r="43" spans="1:13" x14ac:dyDescent="0.25">
      <c r="A43" s="295"/>
      <c r="B43" s="37"/>
      <c r="C43" s="276" t="s">
        <v>27</v>
      </c>
      <c r="D43" s="277"/>
      <c r="E43" s="278"/>
      <c r="F43" s="43"/>
      <c r="G43" s="44">
        <v>2961.60608</v>
      </c>
      <c r="H43" s="43"/>
      <c r="I43" s="36">
        <f t="shared" si="0"/>
        <v>3157.0720812799996</v>
      </c>
      <c r="J43" s="43"/>
      <c r="K43" s="36">
        <f t="shared" si="1"/>
        <v>3352.8105503193597</v>
      </c>
      <c r="L43" s="43"/>
      <c r="M43" s="36">
        <f t="shared" si="2"/>
        <v>3550.6263727882019</v>
      </c>
    </row>
    <row r="44" spans="1:13" x14ac:dyDescent="0.25">
      <c r="A44" s="295"/>
      <c r="B44" s="37"/>
      <c r="C44" s="276" t="s">
        <v>28</v>
      </c>
      <c r="D44" s="277"/>
      <c r="E44" s="278"/>
      <c r="F44" s="43"/>
      <c r="G44" s="44">
        <v>5046.7278399999996</v>
      </c>
      <c r="H44" s="43"/>
      <c r="I44" s="36">
        <f t="shared" si="0"/>
        <v>5379.8118774399991</v>
      </c>
      <c r="J44" s="43"/>
      <c r="K44" s="36">
        <f t="shared" si="1"/>
        <v>5713.3602138412789</v>
      </c>
      <c r="L44" s="43"/>
      <c r="M44" s="36">
        <f t="shared" si="2"/>
        <v>6050.448466457914</v>
      </c>
    </row>
    <row r="45" spans="1:13" x14ac:dyDescent="0.25">
      <c r="A45" s="295"/>
      <c r="B45" s="37"/>
      <c r="C45" s="276" t="s">
        <v>29</v>
      </c>
      <c r="D45" s="277"/>
      <c r="E45" s="278"/>
      <c r="F45" s="43"/>
      <c r="G45" s="44">
        <v>6150.9425600000004</v>
      </c>
      <c r="H45" s="43"/>
      <c r="I45" s="36">
        <f t="shared" si="0"/>
        <v>6556.9047689600002</v>
      </c>
      <c r="J45" s="43"/>
      <c r="K45" s="36">
        <f t="shared" si="1"/>
        <v>6963.4328646355207</v>
      </c>
      <c r="L45" s="43"/>
      <c r="M45" s="36">
        <f t="shared" si="2"/>
        <v>7374.2754036490169</v>
      </c>
    </row>
    <row r="46" spans="1:13" x14ac:dyDescent="0.25">
      <c r="A46" s="295"/>
      <c r="B46" s="37"/>
      <c r="C46" s="276" t="s">
        <v>30</v>
      </c>
      <c r="D46" s="277"/>
      <c r="E46" s="278"/>
      <c r="F46" s="43"/>
      <c r="G46" s="44">
        <v>6979.6590399999995</v>
      </c>
      <c r="H46" s="43"/>
      <c r="I46" s="36">
        <f t="shared" si="0"/>
        <v>7440.316536639999</v>
      </c>
      <c r="J46" s="43"/>
      <c r="K46" s="36">
        <f t="shared" si="1"/>
        <v>7901.6161619116792</v>
      </c>
      <c r="L46" s="43"/>
      <c r="M46" s="36">
        <f t="shared" si="2"/>
        <v>8367.8115154644693</v>
      </c>
    </row>
    <row r="47" spans="1:13" x14ac:dyDescent="0.25">
      <c r="A47" s="295"/>
      <c r="B47" s="37"/>
      <c r="C47" s="276" t="s">
        <v>31</v>
      </c>
      <c r="D47" s="277"/>
      <c r="E47" s="278"/>
      <c r="F47" s="43"/>
      <c r="G47" s="44">
        <v>7878.36096</v>
      </c>
      <c r="H47" s="43"/>
      <c r="I47" s="36">
        <f t="shared" si="0"/>
        <v>8398.3327833599997</v>
      </c>
      <c r="J47" s="43"/>
      <c r="K47" s="36">
        <f t="shared" si="1"/>
        <v>8919.0294159283203</v>
      </c>
      <c r="L47" s="43"/>
      <c r="M47" s="36">
        <f t="shared" si="2"/>
        <v>9445.2521514680921</v>
      </c>
    </row>
    <row r="48" spans="1:13" ht="15.75" thickBot="1" x14ac:dyDescent="0.3">
      <c r="A48" s="295"/>
      <c r="B48" s="37"/>
      <c r="C48" s="287" t="s">
        <v>32</v>
      </c>
      <c r="D48" s="288"/>
      <c r="E48" s="288"/>
      <c r="F48" s="43"/>
      <c r="G48" s="44">
        <v>8569.3283199999987</v>
      </c>
      <c r="H48" s="43"/>
      <c r="I48" s="36">
        <f t="shared" si="0"/>
        <v>9134.9039891199973</v>
      </c>
      <c r="J48" s="43"/>
      <c r="K48" s="36">
        <f t="shared" si="1"/>
        <v>9701.2680364454372</v>
      </c>
      <c r="L48" s="43"/>
      <c r="M48" s="36">
        <f t="shared" si="2"/>
        <v>10273.642850595719</v>
      </c>
    </row>
    <row r="49" spans="1:13" ht="23.25" customHeight="1" x14ac:dyDescent="0.25">
      <c r="A49" s="295"/>
      <c r="B49" s="37"/>
      <c r="C49" s="279" t="s">
        <v>442</v>
      </c>
      <c r="D49" s="280"/>
      <c r="E49" s="280"/>
      <c r="F49" s="27"/>
      <c r="G49" s="27">
        <v>0</v>
      </c>
      <c r="H49" s="27"/>
      <c r="I49" s="36">
        <f t="shared" si="0"/>
        <v>0</v>
      </c>
      <c r="J49" s="27"/>
      <c r="K49" s="36">
        <f t="shared" si="1"/>
        <v>0</v>
      </c>
      <c r="L49" s="27"/>
      <c r="M49" s="36">
        <f t="shared" si="2"/>
        <v>0</v>
      </c>
    </row>
    <row r="50" spans="1:13" x14ac:dyDescent="0.25">
      <c r="A50" s="295"/>
      <c r="B50" s="37"/>
      <c r="C50" s="283" t="s">
        <v>24</v>
      </c>
      <c r="D50" s="284"/>
      <c r="E50" s="285"/>
      <c r="F50" s="27"/>
      <c r="G50" s="27">
        <v>0</v>
      </c>
      <c r="H50" s="27"/>
      <c r="I50" s="36">
        <f t="shared" si="0"/>
        <v>0</v>
      </c>
      <c r="J50" s="27"/>
      <c r="K50" s="36">
        <f t="shared" si="1"/>
        <v>0</v>
      </c>
      <c r="L50" s="27"/>
      <c r="M50" s="36">
        <f t="shared" si="2"/>
        <v>0</v>
      </c>
    </row>
    <row r="51" spans="1:13" x14ac:dyDescent="0.25">
      <c r="A51" s="295"/>
      <c r="B51" s="37"/>
      <c r="C51" s="276" t="s">
        <v>25</v>
      </c>
      <c r="D51" s="277"/>
      <c r="E51" s="278"/>
      <c r="F51" s="44"/>
      <c r="G51" s="44">
        <v>1258.6270400000001</v>
      </c>
      <c r="H51" s="44"/>
      <c r="I51" s="36">
        <f t="shared" si="0"/>
        <v>1341.69642464</v>
      </c>
      <c r="J51" s="44"/>
      <c r="K51" s="36">
        <f t="shared" si="1"/>
        <v>1424.88160296768</v>
      </c>
      <c r="L51" s="44"/>
      <c r="M51" s="36">
        <f t="shared" si="2"/>
        <v>1508.9496175427732</v>
      </c>
    </row>
    <row r="52" spans="1:13" x14ac:dyDescent="0.25">
      <c r="A52" s="295"/>
      <c r="B52" s="37"/>
      <c r="C52" s="276" t="s">
        <v>26</v>
      </c>
      <c r="D52" s="277"/>
      <c r="E52" s="278"/>
      <c r="F52" s="44"/>
      <c r="G52" s="44">
        <v>1501.90976</v>
      </c>
      <c r="H52" s="44"/>
      <c r="I52" s="36">
        <f t="shared" si="0"/>
        <v>1601.0358041599998</v>
      </c>
      <c r="J52" s="44"/>
      <c r="K52" s="36">
        <f t="shared" si="1"/>
        <v>1700.3000240179199</v>
      </c>
      <c r="L52" s="44"/>
      <c r="M52" s="36">
        <f t="shared" si="2"/>
        <v>1800.6177254349773</v>
      </c>
    </row>
    <row r="53" spans="1:13" x14ac:dyDescent="0.25">
      <c r="A53" s="295"/>
      <c r="B53" s="37"/>
      <c r="C53" s="276" t="s">
        <v>27</v>
      </c>
      <c r="D53" s="277"/>
      <c r="E53" s="278"/>
      <c r="F53" s="44"/>
      <c r="G53" s="44">
        <v>3183.78208</v>
      </c>
      <c r="H53" s="44"/>
      <c r="I53" s="36">
        <f t="shared" si="0"/>
        <v>3393.9116972799993</v>
      </c>
      <c r="J53" s="44"/>
      <c r="K53" s="36">
        <f t="shared" si="1"/>
        <v>3604.3342225113593</v>
      </c>
      <c r="L53" s="44"/>
      <c r="M53" s="36">
        <f t="shared" si="2"/>
        <v>3816.9899416395292</v>
      </c>
    </row>
    <row r="54" spans="1:13" x14ac:dyDescent="0.25">
      <c r="A54" s="295"/>
      <c r="B54" s="37"/>
      <c r="C54" s="276" t="s">
        <v>28</v>
      </c>
      <c r="D54" s="277"/>
      <c r="E54" s="278"/>
      <c r="F54" s="44"/>
      <c r="G54" s="44">
        <v>5405.5420800000002</v>
      </c>
      <c r="H54" s="44"/>
      <c r="I54" s="36">
        <f t="shared" si="0"/>
        <v>5762.3078572799996</v>
      </c>
      <c r="J54" s="44"/>
      <c r="K54" s="36">
        <f t="shared" si="1"/>
        <v>6119.5709444313597</v>
      </c>
      <c r="L54" s="44"/>
      <c r="M54" s="36">
        <f t="shared" si="2"/>
        <v>6480.6256301528101</v>
      </c>
    </row>
    <row r="55" spans="1:13" x14ac:dyDescent="0.25">
      <c r="A55" s="295"/>
      <c r="B55" s="37"/>
      <c r="C55" s="276" t="s">
        <v>29</v>
      </c>
      <c r="D55" s="277"/>
      <c r="E55" s="278"/>
      <c r="F55" s="44"/>
      <c r="G55" s="44">
        <v>6590.8510399999996</v>
      </c>
      <c r="H55" s="44"/>
      <c r="I55" s="36">
        <f t="shared" si="0"/>
        <v>7025.8472086399988</v>
      </c>
      <c r="J55" s="44"/>
      <c r="K55" s="36">
        <f t="shared" si="1"/>
        <v>7461.4497355756794</v>
      </c>
      <c r="L55" s="44"/>
      <c r="M55" s="36">
        <f t="shared" si="2"/>
        <v>7901.6752699746448</v>
      </c>
    </row>
    <row r="56" spans="1:13" x14ac:dyDescent="0.25">
      <c r="A56" s="295"/>
      <c r="B56" s="37"/>
      <c r="C56" s="276" t="s">
        <v>30</v>
      </c>
      <c r="D56" s="277"/>
      <c r="E56" s="278"/>
      <c r="F56" s="44"/>
      <c r="G56" s="44">
        <v>7478.44416</v>
      </c>
      <c r="H56" s="44"/>
      <c r="I56" s="36">
        <f t="shared" si="0"/>
        <v>7972.0214745599997</v>
      </c>
      <c r="J56" s="44"/>
      <c r="K56" s="36">
        <f t="shared" si="1"/>
        <v>8466.2868059827197</v>
      </c>
      <c r="L56" s="44"/>
      <c r="M56" s="36">
        <f t="shared" si="2"/>
        <v>8965.7977275357007</v>
      </c>
    </row>
    <row r="57" spans="1:13" x14ac:dyDescent="0.25">
      <c r="A57" s="295"/>
      <c r="B57" s="37"/>
      <c r="C57" s="276" t="s">
        <v>31</v>
      </c>
      <c r="D57" s="277"/>
      <c r="E57" s="278"/>
      <c r="F57" s="44"/>
      <c r="G57" s="44">
        <v>8440.4662399999997</v>
      </c>
      <c r="H57" s="44"/>
      <c r="I57" s="36">
        <f t="shared" si="0"/>
        <v>8997.5370118399987</v>
      </c>
      <c r="J57" s="44"/>
      <c r="K57" s="36">
        <f t="shared" si="1"/>
        <v>9555.3843065740784</v>
      </c>
      <c r="L57" s="44"/>
      <c r="M57" s="36">
        <f t="shared" si="2"/>
        <v>10119.151980661951</v>
      </c>
    </row>
    <row r="58" spans="1:13" ht="15.75" thickBot="1" x14ac:dyDescent="0.3">
      <c r="A58" s="295"/>
      <c r="B58" s="37"/>
      <c r="C58" s="287" t="s">
        <v>32</v>
      </c>
      <c r="D58" s="288"/>
      <c r="E58" s="288"/>
      <c r="F58" s="44"/>
      <c r="G58" s="44">
        <v>9181.4231999999993</v>
      </c>
      <c r="H58" s="44"/>
      <c r="I58" s="36">
        <f t="shared" si="0"/>
        <v>9787.3971311999994</v>
      </c>
      <c r="J58" s="44"/>
      <c r="K58" s="36">
        <f t="shared" si="1"/>
        <v>10394.2157533344</v>
      </c>
      <c r="L58" s="44"/>
      <c r="M58" s="36">
        <f t="shared" si="2"/>
        <v>11007.47448278113</v>
      </c>
    </row>
    <row r="59" spans="1:13" ht="25.5" customHeight="1" x14ac:dyDescent="0.25">
      <c r="A59" s="295"/>
      <c r="B59" s="37"/>
      <c r="C59" s="279" t="s">
        <v>447</v>
      </c>
      <c r="D59" s="280"/>
      <c r="E59" s="280"/>
      <c r="F59" s="27"/>
      <c r="G59" s="27">
        <v>0</v>
      </c>
      <c r="H59" s="27"/>
      <c r="I59" s="36">
        <f t="shared" si="0"/>
        <v>0</v>
      </c>
      <c r="J59" s="27"/>
      <c r="K59" s="36">
        <f t="shared" si="1"/>
        <v>0</v>
      </c>
      <c r="L59" s="27"/>
      <c r="M59" s="36">
        <f t="shared" si="2"/>
        <v>0</v>
      </c>
    </row>
    <row r="60" spans="1:13" x14ac:dyDescent="0.25">
      <c r="A60" s="295"/>
      <c r="B60" s="37"/>
      <c r="C60" s="276" t="s">
        <v>25</v>
      </c>
      <c r="D60" s="277"/>
      <c r="E60" s="278"/>
      <c r="F60" s="27"/>
      <c r="G60" s="44">
        <v>1216.4136000000001</v>
      </c>
      <c r="H60" s="27"/>
      <c r="I60" s="36">
        <f t="shared" si="0"/>
        <v>1296.6968976000001</v>
      </c>
      <c r="J60" s="27"/>
      <c r="K60" s="36">
        <f t="shared" si="1"/>
        <v>1377.0921052511999</v>
      </c>
      <c r="L60" s="27"/>
      <c r="M60" s="36">
        <f t="shared" si="2"/>
        <v>1458.3405394610206</v>
      </c>
    </row>
    <row r="61" spans="1:13" x14ac:dyDescent="0.25">
      <c r="A61" s="295"/>
      <c r="B61" s="37"/>
      <c r="C61" s="276" t="s">
        <v>26</v>
      </c>
      <c r="D61" s="277"/>
      <c r="E61" s="278"/>
      <c r="F61" s="44"/>
      <c r="G61" s="44">
        <v>1453.0310399999998</v>
      </c>
      <c r="H61" s="44"/>
      <c r="I61" s="36">
        <f t="shared" si="0"/>
        <v>1548.9310886399999</v>
      </c>
      <c r="J61" s="44"/>
      <c r="K61" s="36">
        <f t="shared" si="1"/>
        <v>1644.9648161356799</v>
      </c>
      <c r="L61" s="44"/>
      <c r="M61" s="36">
        <f t="shared" si="2"/>
        <v>1742.017740287685</v>
      </c>
    </row>
    <row r="62" spans="1:13" x14ac:dyDescent="0.25">
      <c r="A62" s="295"/>
      <c r="B62" s="37"/>
      <c r="C62" s="276" t="s">
        <v>27</v>
      </c>
      <c r="D62" s="277"/>
      <c r="E62" s="278"/>
      <c r="F62" s="44"/>
      <c r="G62" s="44">
        <v>3077.1375999999996</v>
      </c>
      <c r="H62" s="44"/>
      <c r="I62" s="36">
        <f t="shared" si="0"/>
        <v>3280.2286815999996</v>
      </c>
      <c r="J62" s="44"/>
      <c r="K62" s="36">
        <f t="shared" si="1"/>
        <v>3483.6028598592002</v>
      </c>
      <c r="L62" s="44"/>
      <c r="M62" s="36">
        <f t="shared" si="2"/>
        <v>3689.1354285908933</v>
      </c>
    </row>
    <row r="63" spans="1:13" x14ac:dyDescent="0.25">
      <c r="A63" s="295"/>
      <c r="B63" s="37"/>
      <c r="C63" s="276" t="s">
        <v>28</v>
      </c>
      <c r="D63" s="277"/>
      <c r="E63" s="278"/>
      <c r="F63" s="44"/>
      <c r="G63" s="44">
        <v>4223.5657600000004</v>
      </c>
      <c r="H63" s="44"/>
      <c r="I63" s="36">
        <f t="shared" si="0"/>
        <v>4502.3211001600002</v>
      </c>
      <c r="J63" s="44"/>
      <c r="K63" s="36">
        <f t="shared" si="1"/>
        <v>4781.4650083699207</v>
      </c>
      <c r="L63" s="44"/>
      <c r="M63" s="36">
        <f t="shared" si="2"/>
        <v>5063.571443863746</v>
      </c>
    </row>
    <row r="64" spans="1:13" x14ac:dyDescent="0.25">
      <c r="A64" s="295"/>
      <c r="B64" s="37"/>
      <c r="C64" s="276" t="s">
        <v>29</v>
      </c>
      <c r="D64" s="277"/>
      <c r="E64" s="278"/>
      <c r="F64" s="44"/>
      <c r="G64" s="44">
        <v>6370.8968000000004</v>
      </c>
      <c r="H64" s="44"/>
      <c r="I64" s="36">
        <f t="shared" si="0"/>
        <v>6791.3759888000004</v>
      </c>
      <c r="J64" s="44"/>
      <c r="K64" s="36">
        <f t="shared" si="1"/>
        <v>7212.4413001056</v>
      </c>
      <c r="L64" s="44"/>
      <c r="M64" s="36">
        <f t="shared" si="2"/>
        <v>7637.9753368118309</v>
      </c>
    </row>
    <row r="65" spans="1:13" x14ac:dyDescent="0.25">
      <c r="A65" s="295"/>
      <c r="B65" s="37"/>
      <c r="C65" s="276" t="s">
        <v>30</v>
      </c>
      <c r="D65" s="277"/>
      <c r="E65" s="278"/>
      <c r="F65" s="44"/>
      <c r="G65" s="44">
        <v>7229.607039999999</v>
      </c>
      <c r="H65" s="44"/>
      <c r="I65" s="36">
        <f t="shared" si="0"/>
        <v>7706.7611046399979</v>
      </c>
      <c r="J65" s="44"/>
      <c r="K65" s="36">
        <f t="shared" si="1"/>
        <v>8184.5802931276776</v>
      </c>
      <c r="L65" s="44"/>
      <c r="M65" s="36">
        <f t="shared" si="2"/>
        <v>8667.4705304222116</v>
      </c>
    </row>
    <row r="66" spans="1:13" x14ac:dyDescent="0.25">
      <c r="A66" s="295"/>
      <c r="B66" s="37"/>
      <c r="C66" s="276" t="s">
        <v>31</v>
      </c>
      <c r="D66" s="277"/>
      <c r="E66" s="278"/>
      <c r="F66" s="44"/>
      <c r="G66" s="44">
        <v>8160.52448</v>
      </c>
      <c r="H66" s="44"/>
      <c r="I66" s="36">
        <f t="shared" si="0"/>
        <v>8699.1190956800001</v>
      </c>
      <c r="J66" s="44"/>
      <c r="K66" s="36">
        <f t="shared" si="1"/>
        <v>9238.4644796121593</v>
      </c>
      <c r="L66" s="44"/>
      <c r="M66" s="36">
        <f t="shared" si="2"/>
        <v>9783.5338839092765</v>
      </c>
    </row>
    <row r="67" spans="1:13" ht="15.75" thickBot="1" x14ac:dyDescent="0.3">
      <c r="A67" s="295"/>
      <c r="B67" s="37"/>
      <c r="C67" s="276" t="s">
        <v>32</v>
      </c>
      <c r="D67" s="277"/>
      <c r="E67" s="278"/>
      <c r="F67" s="44"/>
      <c r="G67" s="44">
        <v>8875.9311999999991</v>
      </c>
      <c r="H67" s="44"/>
      <c r="I67" s="36">
        <f t="shared" si="0"/>
        <v>9461.7426591999974</v>
      </c>
      <c r="J67" s="44"/>
      <c r="K67" s="36">
        <f t="shared" si="1"/>
        <v>10048.370704070398</v>
      </c>
      <c r="L67" s="44"/>
      <c r="M67" s="36">
        <f t="shared" si="2"/>
        <v>10641.224575610551</v>
      </c>
    </row>
    <row r="68" spans="1:13" ht="19.5" customHeight="1" x14ac:dyDescent="0.25">
      <c r="A68" s="295"/>
      <c r="B68" s="37"/>
      <c r="C68" s="279" t="s">
        <v>443</v>
      </c>
      <c r="D68" s="280"/>
      <c r="E68" s="280"/>
      <c r="F68" s="27"/>
      <c r="G68" s="27">
        <v>0</v>
      </c>
      <c r="H68" s="27"/>
      <c r="I68" s="36">
        <f t="shared" ref="I68:I86" si="3">G68*106.6/100</f>
        <v>0</v>
      </c>
      <c r="J68" s="27"/>
      <c r="K68" s="36">
        <f t="shared" ref="K68:K86" si="4">I68*106.2/100</f>
        <v>0</v>
      </c>
      <c r="L68" s="27"/>
      <c r="M68" s="36">
        <f t="shared" ref="M68:M86" si="5">K68*105.9/100</f>
        <v>0</v>
      </c>
    </row>
    <row r="69" spans="1:13" x14ac:dyDescent="0.25">
      <c r="A69" s="295"/>
      <c r="B69" s="37"/>
      <c r="C69" s="276" t="s">
        <v>25</v>
      </c>
      <c r="D69" s="277"/>
      <c r="E69" s="278"/>
      <c r="F69" s="44"/>
      <c r="G69" s="44">
        <v>678.74767999999995</v>
      </c>
      <c r="H69" s="44"/>
      <c r="I69" s="36">
        <f t="shared" si="3"/>
        <v>723.54502687999991</v>
      </c>
      <c r="J69" s="44"/>
      <c r="K69" s="36">
        <f t="shared" si="4"/>
        <v>768.40481854656002</v>
      </c>
      <c r="L69" s="44"/>
      <c r="M69" s="36">
        <f t="shared" si="5"/>
        <v>813.7407028408071</v>
      </c>
    </row>
    <row r="70" spans="1:13" x14ac:dyDescent="0.25">
      <c r="A70" s="295"/>
      <c r="B70" s="37"/>
      <c r="C70" s="276" t="s">
        <v>26</v>
      </c>
      <c r="D70" s="277"/>
      <c r="E70" s="278"/>
      <c r="F70" s="44"/>
      <c r="G70" s="44">
        <v>810.94239999999991</v>
      </c>
      <c r="H70" s="44"/>
      <c r="I70" s="36">
        <f t="shared" si="3"/>
        <v>864.46459839999977</v>
      </c>
      <c r="J70" s="44"/>
      <c r="K70" s="36">
        <f t="shared" si="4"/>
        <v>918.06140350079977</v>
      </c>
      <c r="L70" s="44"/>
      <c r="M70" s="36">
        <f t="shared" si="5"/>
        <v>972.22702630734693</v>
      </c>
    </row>
    <row r="71" spans="1:13" x14ac:dyDescent="0.25">
      <c r="A71" s="295"/>
      <c r="B71" s="37"/>
      <c r="C71" s="276" t="s">
        <v>27</v>
      </c>
      <c r="D71" s="277"/>
      <c r="E71" s="278"/>
      <c r="F71" s="44"/>
      <c r="G71" s="44">
        <v>1719.6422400000001</v>
      </c>
      <c r="H71" s="44"/>
      <c r="I71" s="36">
        <f t="shared" si="3"/>
        <v>1833.13862784</v>
      </c>
      <c r="J71" s="44"/>
      <c r="K71" s="36">
        <f t="shared" si="4"/>
        <v>1946.7932227660799</v>
      </c>
      <c r="L71" s="44"/>
      <c r="M71" s="36">
        <f t="shared" si="5"/>
        <v>2061.6540229092789</v>
      </c>
    </row>
    <row r="72" spans="1:13" x14ac:dyDescent="0.25">
      <c r="A72" s="295"/>
      <c r="B72" s="37"/>
      <c r="C72" s="276" t="s">
        <v>28</v>
      </c>
      <c r="D72" s="277"/>
      <c r="E72" s="278"/>
      <c r="F72" s="44"/>
      <c r="G72" s="44">
        <v>2918.2817599999998</v>
      </c>
      <c r="H72" s="44"/>
      <c r="I72" s="36">
        <f t="shared" si="3"/>
        <v>3110.8883561599996</v>
      </c>
      <c r="J72" s="44"/>
      <c r="K72" s="36">
        <f t="shared" si="4"/>
        <v>3303.7634342419201</v>
      </c>
      <c r="L72" s="44"/>
      <c r="M72" s="36">
        <f t="shared" si="5"/>
        <v>3498.6854768621934</v>
      </c>
    </row>
    <row r="73" spans="1:13" x14ac:dyDescent="0.25">
      <c r="A73" s="295"/>
      <c r="B73" s="37"/>
      <c r="C73" s="276" t="s">
        <v>29</v>
      </c>
      <c r="D73" s="277"/>
      <c r="E73" s="278"/>
      <c r="F73" s="44"/>
      <c r="G73" s="44">
        <v>3558.1486399999999</v>
      </c>
      <c r="H73" s="44"/>
      <c r="I73" s="36">
        <f t="shared" si="3"/>
        <v>3792.9864502399996</v>
      </c>
      <c r="J73" s="44"/>
      <c r="K73" s="36">
        <f t="shared" si="4"/>
        <v>4028.1516101548796</v>
      </c>
      <c r="L73" s="44"/>
      <c r="M73" s="36">
        <f t="shared" si="5"/>
        <v>4265.8125551540179</v>
      </c>
    </row>
    <row r="74" spans="1:13" x14ac:dyDescent="0.25">
      <c r="A74" s="295"/>
      <c r="B74" s="37"/>
      <c r="C74" s="276" t="s">
        <v>30</v>
      </c>
      <c r="D74" s="277"/>
      <c r="E74" s="278"/>
      <c r="F74" s="44"/>
      <c r="G74" s="44">
        <v>4038.0488</v>
      </c>
      <c r="H74" s="44"/>
      <c r="I74" s="36">
        <f t="shared" si="3"/>
        <v>4304.5600207999996</v>
      </c>
      <c r="J74" s="44"/>
      <c r="K74" s="36">
        <f t="shared" si="4"/>
        <v>4571.4427420895991</v>
      </c>
      <c r="L74" s="44"/>
      <c r="M74" s="36">
        <f t="shared" si="5"/>
        <v>4841.1578638728861</v>
      </c>
    </row>
    <row r="75" spans="1:13" x14ac:dyDescent="0.25">
      <c r="A75" s="295"/>
      <c r="B75" s="37"/>
      <c r="C75" s="276" t="s">
        <v>31</v>
      </c>
      <c r="D75" s="277"/>
      <c r="E75" s="278"/>
      <c r="F75" s="44"/>
      <c r="G75" s="44">
        <v>4556.8297599999996</v>
      </c>
      <c r="H75" s="44"/>
      <c r="I75" s="36">
        <f t="shared" si="3"/>
        <v>4857.5805241599992</v>
      </c>
      <c r="J75" s="44"/>
      <c r="K75" s="36">
        <f t="shared" si="4"/>
        <v>5158.7505166579194</v>
      </c>
      <c r="L75" s="44"/>
      <c r="M75" s="36">
        <f t="shared" si="5"/>
        <v>5463.1167971407367</v>
      </c>
    </row>
    <row r="76" spans="1:13" ht="15.75" thickBot="1" x14ac:dyDescent="0.3">
      <c r="A76" s="295"/>
      <c r="B76" s="37"/>
      <c r="C76" s="276" t="s">
        <v>32</v>
      </c>
      <c r="D76" s="277"/>
      <c r="E76" s="278"/>
      <c r="F76" s="44"/>
      <c r="G76" s="44">
        <v>4957.8574399999998</v>
      </c>
      <c r="H76" s="44"/>
      <c r="I76" s="36">
        <f t="shared" si="3"/>
        <v>5285.0760310400001</v>
      </c>
      <c r="J76" s="44"/>
      <c r="K76" s="36">
        <f t="shared" si="4"/>
        <v>5612.75074496448</v>
      </c>
      <c r="L76" s="44"/>
      <c r="M76" s="36">
        <f t="shared" si="5"/>
        <v>5943.903038917384</v>
      </c>
    </row>
    <row r="77" spans="1:13" x14ac:dyDescent="0.25">
      <c r="A77" s="295"/>
      <c r="B77" s="37"/>
      <c r="C77" s="279" t="s">
        <v>444</v>
      </c>
      <c r="D77" s="280"/>
      <c r="E77" s="280"/>
      <c r="F77" s="27"/>
      <c r="G77" s="27">
        <v>0</v>
      </c>
      <c r="H77" s="27"/>
      <c r="I77" s="36">
        <f t="shared" si="3"/>
        <v>0</v>
      </c>
      <c r="J77" s="27"/>
      <c r="K77" s="36">
        <f t="shared" si="4"/>
        <v>0</v>
      </c>
      <c r="L77" s="27"/>
      <c r="M77" s="36">
        <f t="shared" si="5"/>
        <v>0</v>
      </c>
    </row>
    <row r="78" spans="1:13" x14ac:dyDescent="0.25">
      <c r="A78" s="295"/>
      <c r="B78" s="37"/>
      <c r="C78" s="276" t="s">
        <v>33</v>
      </c>
      <c r="D78" s="277"/>
      <c r="E78" s="278"/>
      <c r="F78" s="44"/>
      <c r="G78" s="44">
        <v>2295.0780799999998</v>
      </c>
      <c r="H78" s="44"/>
      <c r="I78" s="36">
        <f t="shared" si="3"/>
        <v>2446.5532332799999</v>
      </c>
      <c r="J78" s="44"/>
      <c r="K78" s="36">
        <f t="shared" si="4"/>
        <v>2598.23953374336</v>
      </c>
      <c r="L78" s="44"/>
      <c r="M78" s="36">
        <f t="shared" si="5"/>
        <v>2751.5356662342183</v>
      </c>
    </row>
    <row r="79" spans="1:13" x14ac:dyDescent="0.25">
      <c r="A79" s="295"/>
      <c r="B79" s="37"/>
      <c r="C79" s="283" t="s">
        <v>444</v>
      </c>
      <c r="D79" s="284"/>
      <c r="E79" s="285"/>
      <c r="F79" s="27"/>
      <c r="G79" s="44">
        <v>0</v>
      </c>
      <c r="H79" s="27"/>
      <c r="I79" s="36">
        <f t="shared" si="3"/>
        <v>0</v>
      </c>
      <c r="J79" s="27"/>
      <c r="K79" s="36">
        <f t="shared" si="4"/>
        <v>0</v>
      </c>
      <c r="L79" s="27"/>
      <c r="M79" s="36">
        <f t="shared" si="5"/>
        <v>0</v>
      </c>
    </row>
    <row r="80" spans="1:13" ht="22.5" customHeight="1" x14ac:dyDescent="0.25">
      <c r="A80" s="295"/>
      <c r="B80" s="37"/>
      <c r="C80" s="283" t="s">
        <v>34</v>
      </c>
      <c r="D80" s="284"/>
      <c r="E80" s="285"/>
      <c r="F80" s="44"/>
      <c r="G80" s="44">
        <v>5356.6633600000005</v>
      </c>
      <c r="H80" s="44"/>
      <c r="I80" s="36">
        <f t="shared" si="3"/>
        <v>5710.203141760001</v>
      </c>
      <c r="J80" s="44"/>
      <c r="K80" s="36">
        <f t="shared" si="4"/>
        <v>6064.2357365491216</v>
      </c>
      <c r="L80" s="44"/>
      <c r="M80" s="36">
        <f t="shared" si="5"/>
        <v>6422.0256450055203</v>
      </c>
    </row>
    <row r="81" spans="1:13" ht="24" customHeight="1" thickBot="1" x14ac:dyDescent="0.3">
      <c r="A81" s="295"/>
      <c r="B81" s="37"/>
      <c r="C81" s="283" t="s">
        <v>35</v>
      </c>
      <c r="D81" s="284"/>
      <c r="E81" s="285"/>
      <c r="F81" s="44"/>
      <c r="G81" s="44">
        <v>3825.8707199999999</v>
      </c>
      <c r="H81" s="44"/>
      <c r="I81" s="36">
        <f t="shared" si="3"/>
        <v>4078.3781875199998</v>
      </c>
      <c r="J81" s="44"/>
      <c r="K81" s="36">
        <f t="shared" si="4"/>
        <v>4331.2376351462399</v>
      </c>
      <c r="L81" s="44"/>
      <c r="M81" s="36">
        <f t="shared" si="5"/>
        <v>4586.7806556198684</v>
      </c>
    </row>
    <row r="82" spans="1:13" ht="27" customHeight="1" x14ac:dyDescent="0.25">
      <c r="A82" s="295"/>
      <c r="B82" s="37"/>
      <c r="C82" s="274" t="s">
        <v>445</v>
      </c>
      <c r="D82" s="275"/>
      <c r="E82" s="275"/>
      <c r="F82" s="42" t="s">
        <v>364</v>
      </c>
      <c r="G82" s="44">
        <v>26.66112</v>
      </c>
      <c r="H82" s="42" t="s">
        <v>364</v>
      </c>
      <c r="I82" s="36">
        <f t="shared" si="3"/>
        <v>28.420753919999996</v>
      </c>
      <c r="J82" s="42" t="s">
        <v>364</v>
      </c>
      <c r="K82" s="36">
        <f t="shared" si="4"/>
        <v>30.182840663039997</v>
      </c>
      <c r="L82" s="42" t="s">
        <v>364</v>
      </c>
      <c r="M82" s="36">
        <f t="shared" si="5"/>
        <v>31.963628262159361</v>
      </c>
    </row>
    <row r="83" spans="1:13" x14ac:dyDescent="0.25">
      <c r="A83" s="295"/>
      <c r="B83" s="37"/>
      <c r="D83" s="286" t="s">
        <v>365</v>
      </c>
      <c r="E83" s="286"/>
      <c r="F83" s="42" t="s">
        <v>364</v>
      </c>
      <c r="G83" s="44">
        <v>36.659039999999997</v>
      </c>
      <c r="H83" s="42" t="s">
        <v>364</v>
      </c>
      <c r="I83" s="36">
        <f t="shared" si="3"/>
        <v>39.078536639999996</v>
      </c>
      <c r="J83" s="42" t="s">
        <v>364</v>
      </c>
      <c r="K83" s="36">
        <f t="shared" si="4"/>
        <v>41.501405911679996</v>
      </c>
      <c r="L83" s="42" t="s">
        <v>364</v>
      </c>
      <c r="M83" s="36">
        <f t="shared" si="5"/>
        <v>43.949988860469119</v>
      </c>
    </row>
    <row r="84" spans="1:13" x14ac:dyDescent="0.25">
      <c r="A84" s="295"/>
      <c r="B84" s="37"/>
      <c r="C84" s="276" t="s">
        <v>36</v>
      </c>
      <c r="D84" s="277"/>
      <c r="E84" s="278"/>
      <c r="F84" s="42" t="s">
        <v>364</v>
      </c>
      <c r="G84" s="44">
        <v>36.659039999999997</v>
      </c>
      <c r="H84" s="42" t="s">
        <v>364</v>
      </c>
      <c r="I84" s="36">
        <f t="shared" si="3"/>
        <v>39.078536639999996</v>
      </c>
      <c r="J84" s="42" t="s">
        <v>364</v>
      </c>
      <c r="K84" s="36">
        <f t="shared" si="4"/>
        <v>41.501405911679996</v>
      </c>
      <c r="L84" s="42" t="s">
        <v>364</v>
      </c>
      <c r="M84" s="36">
        <f t="shared" si="5"/>
        <v>43.949988860469119</v>
      </c>
    </row>
    <row r="85" spans="1:13" x14ac:dyDescent="0.25">
      <c r="A85" s="295"/>
      <c r="B85" s="38"/>
      <c r="C85" s="276" t="s">
        <v>37</v>
      </c>
      <c r="D85" s="278"/>
      <c r="E85" s="278"/>
      <c r="F85" s="42" t="s">
        <v>364</v>
      </c>
      <c r="G85" s="44">
        <v>21.106719999999999</v>
      </c>
      <c r="H85" s="42" t="s">
        <v>364</v>
      </c>
      <c r="I85" s="36">
        <f t="shared" si="3"/>
        <v>22.499763519999998</v>
      </c>
      <c r="J85" s="42" t="s">
        <v>364</v>
      </c>
      <c r="K85" s="36">
        <f t="shared" si="4"/>
        <v>23.89474885824</v>
      </c>
      <c r="L85" s="42" t="s">
        <v>364</v>
      </c>
      <c r="M85" s="36">
        <f t="shared" si="5"/>
        <v>25.304539040876161</v>
      </c>
    </row>
    <row r="86" spans="1:13" ht="15.75" thickBot="1" x14ac:dyDescent="0.3">
      <c r="A86" s="296"/>
      <c r="B86" s="39"/>
      <c r="C86" s="281" t="s">
        <v>38</v>
      </c>
      <c r="D86" s="282"/>
      <c r="E86" s="282"/>
      <c r="F86" s="42" t="s">
        <v>364</v>
      </c>
      <c r="G86" s="44">
        <v>15.55232</v>
      </c>
      <c r="H86" s="42" t="s">
        <v>364</v>
      </c>
      <c r="I86" s="36">
        <f t="shared" si="3"/>
        <v>16.578773119999997</v>
      </c>
      <c r="J86" s="42" t="s">
        <v>364</v>
      </c>
      <c r="K86" s="36">
        <f t="shared" si="4"/>
        <v>17.606657053439999</v>
      </c>
      <c r="L86" s="42" t="s">
        <v>364</v>
      </c>
      <c r="M86" s="36">
        <f t="shared" si="5"/>
        <v>18.645449819592962</v>
      </c>
    </row>
    <row r="87" spans="1:13" x14ac:dyDescent="0.25">
      <c r="A87" s="40"/>
    </row>
  </sheetData>
  <mergeCells count="82">
    <mergeCell ref="J1:K2"/>
    <mergeCell ref="C13:E13"/>
    <mergeCell ref="C9:E9"/>
    <mergeCell ref="C10:E10"/>
    <mergeCell ref="C11:E11"/>
    <mergeCell ref="C12:E12"/>
    <mergeCell ref="C3:E3"/>
    <mergeCell ref="C4:E4"/>
    <mergeCell ref="C5:E5"/>
    <mergeCell ref="C6:E6"/>
    <mergeCell ref="C7:E7"/>
    <mergeCell ref="C8:E8"/>
    <mergeCell ref="F1:G2"/>
    <mergeCell ref="H1:I2"/>
    <mergeCell ref="A1:A2"/>
    <mergeCell ref="B1:B2"/>
    <mergeCell ref="C1:E2"/>
    <mergeCell ref="A3:A86"/>
    <mergeCell ref="C33:E33"/>
    <mergeCell ref="C34:E34"/>
    <mergeCell ref="C39:E39"/>
    <mergeCell ref="C40:E40"/>
    <mergeCell ref="C35:E35"/>
    <mergeCell ref="C36:E36"/>
    <mergeCell ref="C37:E37"/>
    <mergeCell ref="C38:E38"/>
    <mergeCell ref="C14:E14"/>
    <mergeCell ref="C15:E19"/>
    <mergeCell ref="C20:E20"/>
    <mergeCell ref="C43:E43"/>
    <mergeCell ref="C44:E44"/>
    <mergeCell ref="C45:E45"/>
    <mergeCell ref="C46:E46"/>
    <mergeCell ref="C30:E30"/>
    <mergeCell ref="C31:E31"/>
    <mergeCell ref="C32:E32"/>
    <mergeCell ref="C21:E21"/>
    <mergeCell ref="C22:E25"/>
    <mergeCell ref="C26:E29"/>
    <mergeCell ref="C41:E41"/>
    <mergeCell ref="C42:E42"/>
    <mergeCell ref="C47:E47"/>
    <mergeCell ref="C48:E48"/>
    <mergeCell ref="C65:E65"/>
    <mergeCell ref="C59:E59"/>
    <mergeCell ref="C53:E53"/>
    <mergeCell ref="C54:E54"/>
    <mergeCell ref="C55:E55"/>
    <mergeCell ref="C56:E56"/>
    <mergeCell ref="C57:E57"/>
    <mergeCell ref="C58:E58"/>
    <mergeCell ref="C60:E60"/>
    <mergeCell ref="C61:E61"/>
    <mergeCell ref="C62:E62"/>
    <mergeCell ref="C63:E63"/>
    <mergeCell ref="C67:E67"/>
    <mergeCell ref="C50:E50"/>
    <mergeCell ref="C51:E51"/>
    <mergeCell ref="C52:E52"/>
    <mergeCell ref="C49:E49"/>
    <mergeCell ref="C85:E85"/>
    <mergeCell ref="C86:E86"/>
    <mergeCell ref="C79:E79"/>
    <mergeCell ref="C80:E80"/>
    <mergeCell ref="C81:E81"/>
    <mergeCell ref="D83:E83"/>
    <mergeCell ref="L1:M2"/>
    <mergeCell ref="C82:E82"/>
    <mergeCell ref="C84:E84"/>
    <mergeCell ref="C77:E77"/>
    <mergeCell ref="C78:E78"/>
    <mergeCell ref="C69:E69"/>
    <mergeCell ref="C70:E70"/>
    <mergeCell ref="C71:E71"/>
    <mergeCell ref="C72:E72"/>
    <mergeCell ref="C73:E73"/>
    <mergeCell ref="C64:E64"/>
    <mergeCell ref="C68:E68"/>
    <mergeCell ref="C74:E74"/>
    <mergeCell ref="C75:E75"/>
    <mergeCell ref="C76:E76"/>
    <mergeCell ref="C66:E66"/>
  </mergeCells>
  <pageMargins left="0.7" right="0.7" top="0.75" bottom="0.75" header="0.3" footer="0.3"/>
  <pageSetup paperSize="9" scale="94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4"/>
  <sheetViews>
    <sheetView view="pageLayout" zoomScaleNormal="100" workbookViewId="0">
      <selection activeCell="F4" sqref="F4"/>
    </sheetView>
  </sheetViews>
  <sheetFormatPr defaultRowHeight="15" x14ac:dyDescent="0.25"/>
  <cols>
    <col min="1" max="1" width="8.85546875" customWidth="1"/>
    <col min="2" max="2" width="85.42578125" customWidth="1"/>
    <col min="4" max="4" width="9.140625" customWidth="1"/>
    <col min="5" max="5" width="8.85546875" customWidth="1"/>
  </cols>
  <sheetData>
    <row r="1" spans="1:6" ht="21.75" thickBot="1" x14ac:dyDescent="0.4">
      <c r="B1" s="61" t="s">
        <v>460</v>
      </c>
    </row>
    <row r="2" spans="1:6" s="30" customFormat="1" ht="19.5" customHeight="1" x14ac:dyDescent="0.25">
      <c r="A2" s="322" t="s">
        <v>1</v>
      </c>
      <c r="B2" s="387" t="s">
        <v>2</v>
      </c>
      <c r="C2" s="336" t="s">
        <v>458</v>
      </c>
      <c r="D2" s="389" t="s">
        <v>650</v>
      </c>
      <c r="E2" s="389" t="s">
        <v>678</v>
      </c>
      <c r="F2" s="336" t="s">
        <v>676</v>
      </c>
    </row>
    <row r="3" spans="1:6" s="30" customFormat="1" ht="19.5" customHeight="1" thickBot="1" x14ac:dyDescent="0.3">
      <c r="A3" s="323"/>
      <c r="B3" s="388"/>
      <c r="C3" s="386"/>
      <c r="D3" s="390"/>
      <c r="E3" s="390"/>
      <c r="F3" s="386"/>
    </row>
    <row r="4" spans="1:6" x14ac:dyDescent="0.25">
      <c r="A4" t="s">
        <v>461</v>
      </c>
    </row>
    <row r="5" spans="1:6" x14ac:dyDescent="0.25">
      <c r="A5" s="22">
        <v>10047</v>
      </c>
      <c r="B5" s="22" t="s">
        <v>462</v>
      </c>
      <c r="C5" s="22">
        <v>500</v>
      </c>
      <c r="D5" s="22">
        <v>500</v>
      </c>
      <c r="E5" s="22">
        <v>500</v>
      </c>
      <c r="F5" s="22">
        <v>500</v>
      </c>
    </row>
    <row r="6" spans="1:6" x14ac:dyDescent="0.25">
      <c r="A6" s="22">
        <v>10097</v>
      </c>
      <c r="B6" s="22" t="s">
        <v>463</v>
      </c>
      <c r="C6" s="22">
        <v>100</v>
      </c>
      <c r="D6" s="22">
        <v>100</v>
      </c>
      <c r="E6" s="22">
        <v>100</v>
      </c>
      <c r="F6" s="22">
        <v>100</v>
      </c>
    </row>
    <row r="7" spans="1:6" x14ac:dyDescent="0.25">
      <c r="A7" s="22">
        <v>10403</v>
      </c>
      <c r="B7" s="22" t="s">
        <v>464</v>
      </c>
      <c r="C7" s="22">
        <v>500</v>
      </c>
      <c r="D7" s="22">
        <v>500</v>
      </c>
      <c r="E7" s="22">
        <v>500</v>
      </c>
      <c r="F7" s="22">
        <v>500</v>
      </c>
    </row>
    <row r="8" spans="1:6" x14ac:dyDescent="0.25">
      <c r="A8" s="22">
        <v>10411</v>
      </c>
      <c r="B8" s="22" t="s">
        <v>464</v>
      </c>
      <c r="C8" s="22">
        <v>1000</v>
      </c>
      <c r="D8" s="22">
        <v>1000</v>
      </c>
      <c r="E8" s="22">
        <v>1000</v>
      </c>
      <c r="F8" s="22">
        <v>1000</v>
      </c>
    </row>
    <row r="9" spans="1:6" x14ac:dyDescent="0.25">
      <c r="A9" s="22">
        <v>10429</v>
      </c>
      <c r="B9" s="22" t="s">
        <v>465</v>
      </c>
      <c r="C9" s="22">
        <v>300</v>
      </c>
      <c r="D9" s="22">
        <v>300</v>
      </c>
      <c r="E9" s="22">
        <v>300</v>
      </c>
      <c r="F9" s="22">
        <v>300</v>
      </c>
    </row>
    <row r="10" spans="1:6" x14ac:dyDescent="0.25">
      <c r="A10" s="22">
        <v>10437</v>
      </c>
      <c r="B10" s="22" t="s">
        <v>465</v>
      </c>
      <c r="C10" s="22">
        <v>500</v>
      </c>
      <c r="D10" s="22">
        <v>500</v>
      </c>
      <c r="E10" s="22">
        <v>500</v>
      </c>
      <c r="F10" s="22">
        <v>500</v>
      </c>
    </row>
    <row r="11" spans="1:6" x14ac:dyDescent="0.25">
      <c r="A11" s="22">
        <v>10487</v>
      </c>
      <c r="B11" s="22" t="s">
        <v>466</v>
      </c>
      <c r="C11" s="22">
        <v>500</v>
      </c>
      <c r="D11" s="22">
        <v>500</v>
      </c>
      <c r="E11" s="22">
        <v>500</v>
      </c>
      <c r="F11" s="22">
        <v>500</v>
      </c>
    </row>
    <row r="12" spans="1:6" x14ac:dyDescent="0.25">
      <c r="A12" s="22">
        <v>10500</v>
      </c>
      <c r="B12" s="22" t="s">
        <v>467</v>
      </c>
      <c r="C12" s="22">
        <v>1000</v>
      </c>
      <c r="D12" s="22">
        <v>1000</v>
      </c>
      <c r="E12" s="22">
        <v>1000</v>
      </c>
      <c r="F12" s="22">
        <v>1000</v>
      </c>
    </row>
    <row r="13" spans="1:6" x14ac:dyDescent="0.25">
      <c r="A13" s="22">
        <v>10649</v>
      </c>
      <c r="B13" s="22" t="s">
        <v>468</v>
      </c>
      <c r="C13" s="22">
        <v>1000</v>
      </c>
      <c r="D13" s="22">
        <v>1000</v>
      </c>
      <c r="E13" s="22">
        <v>1000</v>
      </c>
      <c r="F13" s="22">
        <v>1000</v>
      </c>
    </row>
    <row r="14" spans="1:6" x14ac:dyDescent="0.25">
      <c r="A14" s="22">
        <v>17502</v>
      </c>
      <c r="B14" s="22" t="s">
        <v>469</v>
      </c>
      <c r="C14" s="22">
        <v>500</v>
      </c>
      <c r="D14" s="22">
        <v>500</v>
      </c>
      <c r="E14" s="22">
        <v>500</v>
      </c>
      <c r="F14" s="22">
        <v>500</v>
      </c>
    </row>
    <row r="15" spans="1:6" x14ac:dyDescent="0.25">
      <c r="A15" s="22">
        <v>17798</v>
      </c>
      <c r="B15" s="22" t="s">
        <v>470</v>
      </c>
      <c r="C15" s="22">
        <v>500</v>
      </c>
      <c r="D15" s="22">
        <v>500</v>
      </c>
      <c r="E15" s="22">
        <v>500</v>
      </c>
      <c r="F15" s="22">
        <v>500</v>
      </c>
    </row>
    <row r="16" spans="1:6" x14ac:dyDescent="0.25">
      <c r="A16" s="22">
        <v>17811</v>
      </c>
      <c r="B16" s="22" t="s">
        <v>471</v>
      </c>
      <c r="C16" s="22">
        <v>1500</v>
      </c>
      <c r="D16" s="22">
        <v>1500</v>
      </c>
      <c r="E16" s="22">
        <v>1500</v>
      </c>
      <c r="F16" s="22">
        <v>1500</v>
      </c>
    </row>
    <row r="17" spans="1:6" x14ac:dyDescent="0.25">
      <c r="A17">
        <v>19245</v>
      </c>
      <c r="B17" t="s">
        <v>608</v>
      </c>
      <c r="C17" s="62"/>
      <c r="D17" s="62"/>
      <c r="E17" s="63"/>
      <c r="F17" s="63"/>
    </row>
    <row r="18" spans="1:6" x14ac:dyDescent="0.25">
      <c r="B18" t="s">
        <v>609</v>
      </c>
      <c r="C18" s="64">
        <v>1000</v>
      </c>
      <c r="D18" s="64">
        <v>1000</v>
      </c>
      <c r="E18" s="65">
        <v>1000</v>
      </c>
      <c r="F18" s="65">
        <v>1000</v>
      </c>
    </row>
    <row r="19" spans="1:6" x14ac:dyDescent="0.25">
      <c r="A19" s="22">
        <v>20000</v>
      </c>
      <c r="B19" s="22" t="s">
        <v>472</v>
      </c>
      <c r="C19" s="22">
        <v>1000</v>
      </c>
      <c r="D19" s="22">
        <v>1000</v>
      </c>
      <c r="E19" s="22">
        <v>1000</v>
      </c>
      <c r="F19" s="22">
        <v>1000</v>
      </c>
    </row>
    <row r="20" spans="1:6" x14ac:dyDescent="0.25">
      <c r="A20" s="22">
        <v>20107</v>
      </c>
      <c r="B20" s="22" t="s">
        <v>477</v>
      </c>
      <c r="C20" s="22">
        <v>1000</v>
      </c>
      <c r="D20" s="22">
        <v>1000</v>
      </c>
      <c r="E20" s="22">
        <v>1000</v>
      </c>
      <c r="F20" s="22">
        <v>1000</v>
      </c>
    </row>
    <row r="21" spans="1:6" x14ac:dyDescent="0.25">
      <c r="A21" s="22">
        <v>20458</v>
      </c>
      <c r="B21" s="22" t="s">
        <v>473</v>
      </c>
      <c r="C21" s="22">
        <v>300</v>
      </c>
      <c r="D21" s="22">
        <v>300</v>
      </c>
      <c r="E21" s="22">
        <v>300</v>
      </c>
      <c r="F21" s="22">
        <v>300</v>
      </c>
    </row>
    <row r="22" spans="1:6" x14ac:dyDescent="0.25">
      <c r="A22" s="22">
        <v>20539</v>
      </c>
      <c r="B22" s="22" t="s">
        <v>474</v>
      </c>
      <c r="C22" s="22">
        <v>1000</v>
      </c>
      <c r="D22" s="22">
        <v>1000</v>
      </c>
      <c r="E22" s="22">
        <v>1000</v>
      </c>
      <c r="F22" s="22">
        <v>1000</v>
      </c>
    </row>
    <row r="23" spans="1:6" x14ac:dyDescent="0.25">
      <c r="A23" s="60" t="s">
        <v>475</v>
      </c>
      <c r="B23" s="60" t="s">
        <v>476</v>
      </c>
    </row>
    <row r="25" spans="1:6" x14ac:dyDescent="0.25">
      <c r="A25" s="22">
        <v>13914</v>
      </c>
      <c r="B25" s="22" t="s">
        <v>478</v>
      </c>
      <c r="C25" s="22">
        <v>100</v>
      </c>
      <c r="D25" s="22">
        <v>100</v>
      </c>
      <c r="E25" s="22">
        <v>100</v>
      </c>
      <c r="F25" s="22">
        <v>100</v>
      </c>
    </row>
    <row r="26" spans="1:6" x14ac:dyDescent="0.25">
      <c r="A26" s="22">
        <v>13922</v>
      </c>
      <c r="B26" s="22" t="s">
        <v>479</v>
      </c>
      <c r="C26" s="22">
        <v>150</v>
      </c>
      <c r="D26" s="22">
        <v>150</v>
      </c>
      <c r="E26" s="22">
        <v>150</v>
      </c>
      <c r="F26" s="22">
        <v>150</v>
      </c>
    </row>
    <row r="27" spans="1:6" x14ac:dyDescent="0.25">
      <c r="A27" s="22">
        <v>13930</v>
      </c>
      <c r="B27" s="22" t="s">
        <v>480</v>
      </c>
      <c r="C27" s="22">
        <v>200</v>
      </c>
      <c r="D27" s="22">
        <v>200</v>
      </c>
      <c r="E27" s="22">
        <v>200</v>
      </c>
      <c r="F27" s="22">
        <v>200</v>
      </c>
    </row>
    <row r="28" spans="1:6" x14ac:dyDescent="0.25">
      <c r="A28" s="22">
        <v>13948</v>
      </c>
      <c r="B28" s="22" t="s">
        <v>481</v>
      </c>
      <c r="C28" s="22">
        <v>250</v>
      </c>
      <c r="D28" s="22">
        <v>250</v>
      </c>
      <c r="E28" s="22">
        <v>250</v>
      </c>
      <c r="F28" s="22">
        <v>250</v>
      </c>
    </row>
    <row r="29" spans="1:6" x14ac:dyDescent="0.25">
      <c r="A29" s="22">
        <v>13956</v>
      </c>
      <c r="B29" s="22" t="s">
        <v>482</v>
      </c>
      <c r="C29" s="66">
        <v>300</v>
      </c>
      <c r="D29" s="66">
        <v>300</v>
      </c>
      <c r="E29" s="66">
        <v>300</v>
      </c>
      <c r="F29" s="66">
        <v>300</v>
      </c>
    </row>
    <row r="30" spans="1:6" x14ac:dyDescent="0.25">
      <c r="C30" s="17"/>
      <c r="D30" s="17"/>
      <c r="E30" s="17"/>
      <c r="F30" s="17"/>
    </row>
    <row r="31" spans="1:6" x14ac:dyDescent="0.25">
      <c r="C31" s="17"/>
      <c r="D31" s="17"/>
      <c r="E31" s="17"/>
      <c r="F31" s="17"/>
    </row>
    <row r="32" spans="1:6" x14ac:dyDescent="0.25">
      <c r="C32" s="17"/>
      <c r="D32" s="17"/>
      <c r="E32" s="17"/>
      <c r="F32" s="17"/>
    </row>
    <row r="33" spans="1:6" x14ac:dyDescent="0.25">
      <c r="C33" s="67"/>
      <c r="D33" s="67"/>
      <c r="E33" s="67"/>
      <c r="F33" s="67"/>
    </row>
    <row r="34" spans="1:6" x14ac:dyDescent="0.25">
      <c r="A34" s="22">
        <v>13964</v>
      </c>
      <c r="B34" s="22" t="s">
        <v>483</v>
      </c>
      <c r="C34" s="22">
        <v>350</v>
      </c>
      <c r="D34" s="22">
        <v>350</v>
      </c>
      <c r="E34" s="22">
        <v>350</v>
      </c>
      <c r="F34" s="22">
        <v>350</v>
      </c>
    </row>
    <row r="35" spans="1:6" x14ac:dyDescent="0.25">
      <c r="A35" s="22">
        <v>13972</v>
      </c>
      <c r="B35" s="22" t="s">
        <v>484</v>
      </c>
      <c r="C35" s="22">
        <v>400</v>
      </c>
      <c r="D35" s="22">
        <v>400</v>
      </c>
      <c r="E35" s="22">
        <v>400</v>
      </c>
      <c r="F35" s="22">
        <v>400</v>
      </c>
    </row>
    <row r="36" spans="1:6" x14ac:dyDescent="0.25">
      <c r="A36" s="22">
        <v>13980</v>
      </c>
      <c r="B36" s="22" t="s">
        <v>485</v>
      </c>
      <c r="C36" s="22">
        <v>600</v>
      </c>
      <c r="D36" s="22">
        <v>600</v>
      </c>
      <c r="E36" s="22">
        <v>600</v>
      </c>
      <c r="F36" s="22">
        <v>600</v>
      </c>
    </row>
    <row r="37" spans="1:6" x14ac:dyDescent="0.25">
      <c r="A37" s="22">
        <v>13998</v>
      </c>
      <c r="B37" s="22" t="s">
        <v>486</v>
      </c>
      <c r="C37" s="22">
        <v>600</v>
      </c>
      <c r="D37" s="22">
        <v>600</v>
      </c>
      <c r="E37" s="22">
        <v>600</v>
      </c>
      <c r="F37" s="22">
        <v>600</v>
      </c>
    </row>
    <row r="38" spans="1:6" x14ac:dyDescent="0.25">
      <c r="A38" s="22">
        <v>14009</v>
      </c>
      <c r="B38" s="22" t="s">
        <v>487</v>
      </c>
      <c r="C38" s="22">
        <v>1000</v>
      </c>
      <c r="D38" s="22">
        <v>1000</v>
      </c>
      <c r="E38" s="22">
        <v>1000</v>
      </c>
      <c r="F38" s="22">
        <v>1000</v>
      </c>
    </row>
    <row r="39" spans="1:6" x14ac:dyDescent="0.25">
      <c r="A39">
        <v>14017</v>
      </c>
      <c r="B39" t="s">
        <v>610</v>
      </c>
      <c r="C39" s="66"/>
      <c r="D39" s="62"/>
      <c r="E39" s="66"/>
      <c r="F39" s="66"/>
    </row>
    <row r="40" spans="1:6" x14ac:dyDescent="0.25">
      <c r="B40" t="s">
        <v>611</v>
      </c>
      <c r="C40" s="67" t="s">
        <v>488</v>
      </c>
      <c r="D40" s="64" t="s">
        <v>488</v>
      </c>
      <c r="E40" s="67" t="s">
        <v>488</v>
      </c>
      <c r="F40" s="67" t="s">
        <v>488</v>
      </c>
    </row>
    <row r="41" spans="1:6" x14ac:dyDescent="0.25">
      <c r="A41" s="22">
        <v>14025</v>
      </c>
      <c r="B41" s="22" t="s">
        <v>489</v>
      </c>
      <c r="C41" s="22" t="s">
        <v>488</v>
      </c>
      <c r="D41" s="22" t="s">
        <v>488</v>
      </c>
      <c r="E41" s="22" t="s">
        <v>488</v>
      </c>
      <c r="F41" s="22" t="s">
        <v>488</v>
      </c>
    </row>
    <row r="43" spans="1:6" x14ac:dyDescent="0.25">
      <c r="A43" s="60" t="s">
        <v>475</v>
      </c>
      <c r="B43" s="60" t="s">
        <v>490</v>
      </c>
    </row>
    <row r="45" spans="1:6" x14ac:dyDescent="0.25">
      <c r="A45" s="22">
        <v>14716</v>
      </c>
      <c r="B45" s="22" t="s">
        <v>491</v>
      </c>
      <c r="C45" s="22">
        <v>100</v>
      </c>
      <c r="D45" s="22">
        <v>100</v>
      </c>
      <c r="E45" s="22">
        <v>100</v>
      </c>
      <c r="F45" s="22">
        <v>100</v>
      </c>
    </row>
    <row r="46" spans="1:6" x14ac:dyDescent="0.25">
      <c r="A46" s="22">
        <v>14724</v>
      </c>
      <c r="B46" s="22" t="s">
        <v>492</v>
      </c>
      <c r="C46" s="22">
        <v>150</v>
      </c>
      <c r="D46" s="22">
        <v>150</v>
      </c>
      <c r="E46" s="22">
        <v>150</v>
      </c>
      <c r="F46" s="22">
        <v>150</v>
      </c>
    </row>
    <row r="47" spans="1:6" x14ac:dyDescent="0.25">
      <c r="A47" s="22">
        <v>14732</v>
      </c>
      <c r="B47" s="22" t="s">
        <v>493</v>
      </c>
      <c r="C47" s="22">
        <v>200</v>
      </c>
      <c r="D47" s="22">
        <v>200</v>
      </c>
      <c r="E47" s="22">
        <v>200</v>
      </c>
      <c r="F47" s="22">
        <v>200</v>
      </c>
    </row>
    <row r="48" spans="1:6" x14ac:dyDescent="0.25">
      <c r="A48" s="22">
        <v>14740</v>
      </c>
      <c r="B48" s="22" t="s">
        <v>494</v>
      </c>
      <c r="C48" s="22">
        <v>250</v>
      </c>
      <c r="D48" s="22">
        <v>250</v>
      </c>
      <c r="E48" s="22">
        <v>250</v>
      </c>
      <c r="F48" s="22">
        <v>250</v>
      </c>
    </row>
    <row r="49" spans="1:6" x14ac:dyDescent="0.25">
      <c r="A49" s="22">
        <v>14758</v>
      </c>
      <c r="B49" s="22" t="s">
        <v>495</v>
      </c>
      <c r="C49" s="22">
        <v>300</v>
      </c>
      <c r="D49" s="22">
        <v>300</v>
      </c>
      <c r="E49" s="22">
        <v>300</v>
      </c>
      <c r="F49" s="22">
        <v>300</v>
      </c>
    </row>
    <row r="50" spans="1:6" x14ac:dyDescent="0.25">
      <c r="A50" s="22">
        <v>14766</v>
      </c>
      <c r="B50" s="22" t="s">
        <v>496</v>
      </c>
      <c r="C50" s="22">
        <v>350</v>
      </c>
      <c r="D50" s="22">
        <v>350</v>
      </c>
      <c r="E50" s="22">
        <v>350</v>
      </c>
      <c r="F50" s="22">
        <v>350</v>
      </c>
    </row>
    <row r="51" spans="1:6" x14ac:dyDescent="0.25">
      <c r="A51" s="22">
        <v>14774</v>
      </c>
      <c r="B51" s="22" t="s">
        <v>497</v>
      </c>
      <c r="C51" s="22">
        <v>400</v>
      </c>
      <c r="D51" s="22">
        <v>400</v>
      </c>
      <c r="E51" s="22">
        <v>400</v>
      </c>
      <c r="F51" s="22">
        <v>400</v>
      </c>
    </row>
    <row r="52" spans="1:6" x14ac:dyDescent="0.25">
      <c r="A52" s="22">
        <v>14782</v>
      </c>
      <c r="B52" s="22" t="s">
        <v>498</v>
      </c>
      <c r="C52" s="22">
        <v>600</v>
      </c>
      <c r="D52" s="22">
        <v>600</v>
      </c>
      <c r="E52" s="22">
        <v>600</v>
      </c>
      <c r="F52" s="22">
        <v>600</v>
      </c>
    </row>
    <row r="53" spans="1:6" x14ac:dyDescent="0.25">
      <c r="A53" s="22">
        <v>14790</v>
      </c>
      <c r="B53" s="22" t="s">
        <v>499</v>
      </c>
      <c r="C53" s="22">
        <v>800</v>
      </c>
      <c r="D53" s="22">
        <v>800</v>
      </c>
      <c r="E53" s="22">
        <v>800</v>
      </c>
      <c r="F53" s="22">
        <v>800</v>
      </c>
    </row>
    <row r="54" spans="1:6" x14ac:dyDescent="0.25">
      <c r="A54" s="22">
        <v>14805</v>
      </c>
      <c r="B54" s="22" t="s">
        <v>500</v>
      </c>
      <c r="C54" s="22" t="s">
        <v>488</v>
      </c>
      <c r="D54" s="22" t="s">
        <v>488</v>
      </c>
      <c r="E54" s="22" t="s">
        <v>488</v>
      </c>
      <c r="F54" s="22" t="s">
        <v>488</v>
      </c>
    </row>
    <row r="55" spans="1:6" x14ac:dyDescent="0.25">
      <c r="A55" s="22">
        <v>14813</v>
      </c>
      <c r="B55" s="22" t="s">
        <v>501</v>
      </c>
      <c r="C55" s="22" t="s">
        <v>488</v>
      </c>
      <c r="D55" s="22" t="s">
        <v>488</v>
      </c>
      <c r="E55" s="22" t="s">
        <v>488</v>
      </c>
      <c r="F55" s="22" t="s">
        <v>488</v>
      </c>
    </row>
    <row r="56" spans="1:6" x14ac:dyDescent="0.25">
      <c r="A56" s="22">
        <v>14821</v>
      </c>
      <c r="B56" s="22" t="s">
        <v>502</v>
      </c>
      <c r="C56" s="22" t="s">
        <v>488</v>
      </c>
      <c r="D56" s="22" t="s">
        <v>488</v>
      </c>
      <c r="E56" s="22" t="s">
        <v>488</v>
      </c>
      <c r="F56" s="22" t="s">
        <v>488</v>
      </c>
    </row>
    <row r="57" spans="1:6" x14ac:dyDescent="0.25">
      <c r="A57" s="60" t="s">
        <v>475</v>
      </c>
      <c r="B57" s="60" t="s">
        <v>503</v>
      </c>
    </row>
    <row r="58" spans="1:6" x14ac:dyDescent="0.25">
      <c r="A58" s="22">
        <v>15500</v>
      </c>
      <c r="B58" s="22" t="s">
        <v>504</v>
      </c>
      <c r="C58" s="22">
        <v>100</v>
      </c>
      <c r="D58" s="22">
        <v>100</v>
      </c>
      <c r="E58" s="22">
        <v>100</v>
      </c>
      <c r="F58" s="22">
        <v>100</v>
      </c>
    </row>
    <row r="59" spans="1:6" x14ac:dyDescent="0.25">
      <c r="A59" s="22">
        <v>15518</v>
      </c>
      <c r="B59" s="22" t="s">
        <v>505</v>
      </c>
      <c r="C59" s="22">
        <v>150</v>
      </c>
      <c r="D59" s="22">
        <v>150</v>
      </c>
      <c r="E59" s="22">
        <v>150</v>
      </c>
      <c r="F59" s="22">
        <v>150</v>
      </c>
    </row>
    <row r="60" spans="1:6" x14ac:dyDescent="0.25">
      <c r="A60" s="22">
        <v>15526</v>
      </c>
      <c r="B60" s="22" t="s">
        <v>506</v>
      </c>
      <c r="C60" s="22">
        <v>200</v>
      </c>
      <c r="D60" s="22">
        <v>200</v>
      </c>
      <c r="E60" s="22">
        <v>200</v>
      </c>
      <c r="F60" s="22">
        <v>200</v>
      </c>
    </row>
    <row r="61" spans="1:6" x14ac:dyDescent="0.25">
      <c r="A61" s="22">
        <v>15534</v>
      </c>
      <c r="B61" s="22" t="s">
        <v>507</v>
      </c>
      <c r="C61" s="22">
        <v>300</v>
      </c>
      <c r="D61" s="22">
        <v>300</v>
      </c>
      <c r="E61" s="22">
        <v>300</v>
      </c>
      <c r="F61" s="22">
        <v>300</v>
      </c>
    </row>
    <row r="62" spans="1:6" x14ac:dyDescent="0.25">
      <c r="A62" s="22">
        <v>15542</v>
      </c>
      <c r="B62" s="22" t="s">
        <v>508</v>
      </c>
      <c r="C62" s="22">
        <v>400</v>
      </c>
      <c r="D62" s="22">
        <v>400</v>
      </c>
      <c r="E62" s="22">
        <v>400</v>
      </c>
      <c r="F62" s="22">
        <v>400</v>
      </c>
    </row>
    <row r="63" spans="1:6" x14ac:dyDescent="0.25">
      <c r="A63" s="22">
        <v>15550</v>
      </c>
      <c r="B63" s="22" t="s">
        <v>509</v>
      </c>
      <c r="C63" s="22">
        <v>600</v>
      </c>
      <c r="D63" s="22">
        <v>600</v>
      </c>
      <c r="E63" s="22">
        <v>600</v>
      </c>
      <c r="F63" s="22">
        <v>600</v>
      </c>
    </row>
    <row r="64" spans="1:6" x14ac:dyDescent="0.25">
      <c r="A64" s="22">
        <v>15568</v>
      </c>
      <c r="B64" s="22" t="s">
        <v>510</v>
      </c>
      <c r="C64" s="22">
        <v>800</v>
      </c>
      <c r="D64" s="22">
        <v>800</v>
      </c>
      <c r="E64" s="22">
        <v>800</v>
      </c>
      <c r="F64" s="22">
        <v>800</v>
      </c>
    </row>
    <row r="65" spans="1:6" x14ac:dyDescent="0.25">
      <c r="A65" s="22">
        <v>15576</v>
      </c>
      <c r="B65" s="22" t="s">
        <v>511</v>
      </c>
      <c r="C65" s="22">
        <v>1000</v>
      </c>
      <c r="D65" s="22">
        <v>1000</v>
      </c>
      <c r="E65" s="22">
        <v>1000</v>
      </c>
      <c r="F65" s="22">
        <v>1000</v>
      </c>
    </row>
    <row r="66" spans="1:6" x14ac:dyDescent="0.25">
      <c r="A66" s="22">
        <v>15584</v>
      </c>
      <c r="B66" s="22" t="s">
        <v>512</v>
      </c>
      <c r="C66" s="22" t="s">
        <v>488</v>
      </c>
      <c r="D66" s="22" t="s">
        <v>488</v>
      </c>
      <c r="E66" s="22" t="s">
        <v>488</v>
      </c>
      <c r="F66" s="22" t="s">
        <v>488</v>
      </c>
    </row>
    <row r="67" spans="1:6" x14ac:dyDescent="0.25">
      <c r="A67" s="60" t="s">
        <v>475</v>
      </c>
      <c r="B67" s="60" t="s">
        <v>513</v>
      </c>
    </row>
    <row r="68" spans="1:6" x14ac:dyDescent="0.25">
      <c r="A68" s="22">
        <v>16255</v>
      </c>
      <c r="B68" s="22" t="s">
        <v>514</v>
      </c>
      <c r="C68" s="22">
        <v>100</v>
      </c>
      <c r="D68" s="22">
        <v>100</v>
      </c>
      <c r="E68" s="22">
        <v>100</v>
      </c>
      <c r="F68" s="22">
        <v>100</v>
      </c>
    </row>
    <row r="69" spans="1:6" x14ac:dyDescent="0.25">
      <c r="A69" s="22">
        <v>16263</v>
      </c>
      <c r="B69" s="22" t="s">
        <v>515</v>
      </c>
      <c r="C69" s="22">
        <v>150</v>
      </c>
      <c r="D69" s="22">
        <v>150</v>
      </c>
      <c r="E69" s="22">
        <v>150</v>
      </c>
      <c r="F69" s="22">
        <v>150</v>
      </c>
    </row>
    <row r="70" spans="1:6" x14ac:dyDescent="0.25">
      <c r="A70" s="22">
        <v>16271</v>
      </c>
      <c r="B70" s="22" t="s">
        <v>516</v>
      </c>
      <c r="C70" s="22">
        <v>200</v>
      </c>
      <c r="D70" s="22">
        <v>200</v>
      </c>
      <c r="E70" s="22">
        <v>200</v>
      </c>
      <c r="F70" s="22">
        <v>200</v>
      </c>
    </row>
    <row r="71" spans="1:6" x14ac:dyDescent="0.25">
      <c r="A71" s="22">
        <v>16289</v>
      </c>
      <c r="B71" s="22" t="s">
        <v>517</v>
      </c>
      <c r="C71" s="22">
        <v>250</v>
      </c>
      <c r="D71" s="22">
        <v>250</v>
      </c>
      <c r="E71" s="22">
        <v>250</v>
      </c>
      <c r="F71" s="22">
        <v>250</v>
      </c>
    </row>
    <row r="72" spans="1:6" x14ac:dyDescent="0.25">
      <c r="A72" s="22">
        <v>16297</v>
      </c>
      <c r="B72" s="22" t="s">
        <v>518</v>
      </c>
      <c r="C72" s="22">
        <v>300</v>
      </c>
      <c r="D72" s="22">
        <v>300</v>
      </c>
      <c r="E72" s="22">
        <v>300</v>
      </c>
      <c r="F72" s="22">
        <v>300</v>
      </c>
    </row>
    <row r="73" spans="1:6" x14ac:dyDescent="0.25">
      <c r="A73" s="22">
        <v>16302</v>
      </c>
      <c r="B73" s="22" t="s">
        <v>519</v>
      </c>
      <c r="C73" s="22">
        <v>350</v>
      </c>
      <c r="D73" s="22">
        <v>350</v>
      </c>
      <c r="E73" s="22">
        <v>350</v>
      </c>
      <c r="F73" s="22">
        <v>350</v>
      </c>
    </row>
    <row r="74" spans="1:6" x14ac:dyDescent="0.25">
      <c r="A74" s="22">
        <v>16310</v>
      </c>
      <c r="B74" s="22" t="s">
        <v>520</v>
      </c>
      <c r="C74" s="22">
        <v>400</v>
      </c>
      <c r="D74" s="22">
        <v>400</v>
      </c>
      <c r="E74" s="22">
        <v>400</v>
      </c>
      <c r="F74" s="22">
        <v>400</v>
      </c>
    </row>
    <row r="75" spans="1:6" x14ac:dyDescent="0.25">
      <c r="A75" s="22">
        <v>16328</v>
      </c>
      <c r="B75" s="22" t="s">
        <v>522</v>
      </c>
      <c r="C75" s="22">
        <v>600</v>
      </c>
      <c r="D75" s="22">
        <v>600</v>
      </c>
      <c r="E75" s="22">
        <v>600</v>
      </c>
      <c r="F75" s="22">
        <v>600</v>
      </c>
    </row>
    <row r="76" spans="1:6" x14ac:dyDescent="0.25">
      <c r="A76" s="22">
        <v>16336</v>
      </c>
      <c r="B76" s="22" t="s">
        <v>521</v>
      </c>
      <c r="C76" s="22">
        <v>800</v>
      </c>
      <c r="D76" s="22">
        <v>800</v>
      </c>
      <c r="E76" s="22">
        <v>800</v>
      </c>
      <c r="F76" s="22">
        <v>800</v>
      </c>
    </row>
    <row r="77" spans="1:6" x14ac:dyDescent="0.25">
      <c r="A77" s="22">
        <v>16344</v>
      </c>
      <c r="B77" s="22" t="s">
        <v>523</v>
      </c>
      <c r="C77" s="22">
        <v>1000</v>
      </c>
      <c r="D77" s="22">
        <v>1000</v>
      </c>
      <c r="E77" s="22">
        <v>1000</v>
      </c>
      <c r="F77" s="22">
        <v>1000</v>
      </c>
    </row>
    <row r="78" spans="1:6" x14ac:dyDescent="0.25">
      <c r="A78" s="22">
        <v>16352</v>
      </c>
      <c r="B78" s="22" t="s">
        <v>524</v>
      </c>
      <c r="C78" s="22" t="s">
        <v>488</v>
      </c>
      <c r="D78" s="22" t="s">
        <v>488</v>
      </c>
      <c r="E78" s="22" t="s">
        <v>488</v>
      </c>
      <c r="F78" s="22" t="s">
        <v>488</v>
      </c>
    </row>
    <row r="79" spans="1:6" x14ac:dyDescent="0.25">
      <c r="A79" s="22">
        <v>16360</v>
      </c>
      <c r="B79" s="22" t="s">
        <v>525</v>
      </c>
      <c r="C79" s="22" t="s">
        <v>488</v>
      </c>
      <c r="D79" s="22" t="s">
        <v>488</v>
      </c>
      <c r="E79" s="22" t="s">
        <v>488</v>
      </c>
      <c r="F79" s="22" t="s">
        <v>488</v>
      </c>
    </row>
    <row r="80" spans="1:6" x14ac:dyDescent="0.25">
      <c r="A80" s="60" t="s">
        <v>526</v>
      </c>
      <c r="B80" s="60" t="s">
        <v>503</v>
      </c>
    </row>
    <row r="81" spans="1:6" x14ac:dyDescent="0.25">
      <c r="A81" s="22">
        <v>83236</v>
      </c>
      <c r="B81" s="22" t="s">
        <v>527</v>
      </c>
      <c r="C81" s="22">
        <v>500</v>
      </c>
      <c r="D81" s="22">
        <v>500</v>
      </c>
      <c r="E81" s="22">
        <v>500</v>
      </c>
      <c r="F81" s="22">
        <v>500</v>
      </c>
    </row>
    <row r="82" spans="1:6" x14ac:dyDescent="0.25">
      <c r="A82" s="22">
        <v>85597</v>
      </c>
      <c r="B82" s="22" t="s">
        <v>528</v>
      </c>
      <c r="C82" s="22">
        <v>100</v>
      </c>
      <c r="D82" s="22">
        <v>100</v>
      </c>
      <c r="E82" s="22">
        <v>100</v>
      </c>
      <c r="F82" s="22">
        <v>100</v>
      </c>
    </row>
    <row r="83" spans="1:6" x14ac:dyDescent="0.25">
      <c r="A83" s="22">
        <v>85602</v>
      </c>
      <c r="B83" s="22" t="s">
        <v>529</v>
      </c>
      <c r="C83" s="22">
        <v>100</v>
      </c>
      <c r="D83" s="22">
        <v>100</v>
      </c>
      <c r="E83" s="22">
        <v>100</v>
      </c>
      <c r="F83" s="22">
        <v>100</v>
      </c>
    </row>
    <row r="84" spans="1:6" x14ac:dyDescent="0.25">
      <c r="A84" s="22">
        <v>85610</v>
      </c>
      <c r="B84" s="22" t="s">
        <v>530</v>
      </c>
      <c r="C84" s="22">
        <v>200</v>
      </c>
      <c r="D84" s="22">
        <v>200</v>
      </c>
      <c r="E84" s="22">
        <v>200</v>
      </c>
      <c r="F84" s="22">
        <v>200</v>
      </c>
    </row>
    <row r="85" spans="1:6" x14ac:dyDescent="0.25">
      <c r="A85" s="22">
        <v>85628</v>
      </c>
      <c r="B85" s="22" t="s">
        <v>531</v>
      </c>
      <c r="C85" s="22">
        <v>300</v>
      </c>
      <c r="D85" s="22">
        <v>300</v>
      </c>
      <c r="E85" s="22">
        <v>300</v>
      </c>
      <c r="F85" s="22">
        <v>300</v>
      </c>
    </row>
    <row r="86" spans="1:6" x14ac:dyDescent="0.25">
      <c r="A86" s="22">
        <v>85636</v>
      </c>
      <c r="B86" s="22" t="s">
        <v>532</v>
      </c>
      <c r="C86" s="22">
        <v>400</v>
      </c>
      <c r="D86" s="22">
        <v>400</v>
      </c>
      <c r="E86" s="22">
        <v>400</v>
      </c>
      <c r="F86" s="22">
        <v>400</v>
      </c>
    </row>
    <row r="87" spans="1:6" x14ac:dyDescent="0.25">
      <c r="A87" s="22">
        <v>85644</v>
      </c>
      <c r="B87" s="22" t="s">
        <v>533</v>
      </c>
      <c r="C87" s="22">
        <v>600</v>
      </c>
      <c r="D87" s="22">
        <v>600</v>
      </c>
      <c r="E87" s="22">
        <v>600</v>
      </c>
      <c r="F87" s="22">
        <v>600</v>
      </c>
    </row>
    <row r="88" spans="1:6" x14ac:dyDescent="0.25">
      <c r="A88" s="22">
        <v>85652</v>
      </c>
      <c r="B88" s="22" t="s">
        <v>534</v>
      </c>
      <c r="C88" s="22">
        <v>800</v>
      </c>
      <c r="D88" s="22">
        <v>800</v>
      </c>
      <c r="E88" s="22">
        <v>800</v>
      </c>
      <c r="F88" s="22">
        <v>800</v>
      </c>
    </row>
    <row r="89" spans="1:6" x14ac:dyDescent="0.25">
      <c r="A89" s="22">
        <v>85660</v>
      </c>
      <c r="B89" s="22" t="s">
        <v>535</v>
      </c>
      <c r="C89" s="22">
        <v>1000</v>
      </c>
      <c r="D89" s="22">
        <v>1000</v>
      </c>
      <c r="E89" s="22">
        <v>1000</v>
      </c>
      <c r="F89" s="22">
        <v>1000</v>
      </c>
    </row>
    <row r="90" spans="1:6" x14ac:dyDescent="0.25">
      <c r="A90" s="22">
        <v>85678</v>
      </c>
      <c r="B90" s="22" t="s">
        <v>536</v>
      </c>
      <c r="C90" s="22" t="s">
        <v>488</v>
      </c>
      <c r="D90" s="22" t="s">
        <v>488</v>
      </c>
      <c r="E90" s="22" t="s">
        <v>488</v>
      </c>
      <c r="F90" s="22" t="s">
        <v>488</v>
      </c>
    </row>
    <row r="91" spans="1:6" x14ac:dyDescent="0.25">
      <c r="A91" s="22">
        <v>11116</v>
      </c>
      <c r="B91" s="22" t="s">
        <v>537</v>
      </c>
      <c r="C91" s="22">
        <v>500</v>
      </c>
      <c r="D91" s="22">
        <v>500</v>
      </c>
      <c r="E91" s="22">
        <v>500</v>
      </c>
      <c r="F91" s="22">
        <v>500</v>
      </c>
    </row>
    <row r="92" spans="1:6" x14ac:dyDescent="0.25">
      <c r="A92" s="22">
        <v>21145</v>
      </c>
      <c r="B92" s="22" t="s">
        <v>538</v>
      </c>
      <c r="C92" s="22">
        <v>1000</v>
      </c>
      <c r="D92" s="22">
        <v>1000</v>
      </c>
      <c r="E92" s="22">
        <v>1000</v>
      </c>
      <c r="F92" s="22">
        <v>1000</v>
      </c>
    </row>
    <row r="93" spans="1:6" x14ac:dyDescent="0.25">
      <c r="A93" s="22">
        <v>10958</v>
      </c>
      <c r="B93" s="22" t="s">
        <v>539</v>
      </c>
      <c r="C93" s="22">
        <v>500</v>
      </c>
      <c r="D93" s="22">
        <v>500</v>
      </c>
      <c r="E93" s="22">
        <v>500</v>
      </c>
      <c r="F93" s="22">
        <v>500</v>
      </c>
    </row>
    <row r="94" spans="1:6" x14ac:dyDescent="0.25">
      <c r="A94" s="22">
        <v>78011</v>
      </c>
      <c r="B94" s="22" t="s">
        <v>540</v>
      </c>
      <c r="C94" s="22">
        <v>300</v>
      </c>
      <c r="D94" s="22">
        <v>300</v>
      </c>
      <c r="E94" s="22">
        <v>300</v>
      </c>
      <c r="F94" s="22">
        <v>300</v>
      </c>
    </row>
    <row r="95" spans="1:6" x14ac:dyDescent="0.25">
      <c r="A95" s="22">
        <v>78053</v>
      </c>
      <c r="B95" s="22" t="s">
        <v>541</v>
      </c>
      <c r="C95" s="22">
        <v>100</v>
      </c>
      <c r="D95" s="22">
        <v>100</v>
      </c>
      <c r="E95" s="22">
        <v>100</v>
      </c>
      <c r="F95" s="22">
        <v>100</v>
      </c>
    </row>
    <row r="96" spans="1:6" x14ac:dyDescent="0.25">
      <c r="A96" s="22">
        <v>78079</v>
      </c>
      <c r="B96" s="22" t="s">
        <v>542</v>
      </c>
      <c r="C96" s="22">
        <v>100</v>
      </c>
      <c r="D96" s="22">
        <v>100</v>
      </c>
      <c r="E96" s="22">
        <v>100</v>
      </c>
      <c r="F96" s="22">
        <v>100</v>
      </c>
    </row>
    <row r="97" spans="1:6" x14ac:dyDescent="0.25">
      <c r="A97" s="22">
        <v>78095</v>
      </c>
      <c r="B97" s="22" t="s">
        <v>543</v>
      </c>
      <c r="C97" s="22">
        <v>100</v>
      </c>
      <c r="D97" s="22">
        <v>100</v>
      </c>
      <c r="E97" s="22">
        <v>100</v>
      </c>
      <c r="F97" s="22">
        <v>100</v>
      </c>
    </row>
    <row r="98" spans="1:6" x14ac:dyDescent="0.25">
      <c r="A98" s="22">
        <v>78100</v>
      </c>
      <c r="B98" s="22" t="s">
        <v>544</v>
      </c>
      <c r="C98" s="22">
        <v>100</v>
      </c>
      <c r="D98" s="22">
        <v>100</v>
      </c>
      <c r="E98" s="22">
        <v>100</v>
      </c>
      <c r="F98" s="22">
        <v>100</v>
      </c>
    </row>
    <row r="99" spans="1:6" x14ac:dyDescent="0.25">
      <c r="A99" s="22">
        <v>78118</v>
      </c>
      <c r="B99" s="22" t="s">
        <v>545</v>
      </c>
      <c r="C99" s="22">
        <v>100</v>
      </c>
      <c r="D99" s="22">
        <v>100</v>
      </c>
      <c r="E99" s="22">
        <v>100</v>
      </c>
      <c r="F99" s="22">
        <v>100</v>
      </c>
    </row>
    <row r="100" spans="1:6" x14ac:dyDescent="0.25">
      <c r="A100" s="22">
        <v>78126</v>
      </c>
      <c r="B100" s="22" t="s">
        <v>546</v>
      </c>
      <c r="C100" s="22">
        <v>100</v>
      </c>
      <c r="D100" s="22">
        <v>100</v>
      </c>
      <c r="E100" s="22">
        <v>100</v>
      </c>
      <c r="F100" s="22">
        <v>100</v>
      </c>
    </row>
    <row r="101" spans="1:6" x14ac:dyDescent="0.25">
      <c r="A101" s="22">
        <v>78134</v>
      </c>
      <c r="B101" s="22" t="s">
        <v>547</v>
      </c>
      <c r="C101" s="22">
        <v>100</v>
      </c>
      <c r="D101" s="22">
        <v>100</v>
      </c>
      <c r="E101" s="22">
        <v>100</v>
      </c>
      <c r="F101" s="22">
        <v>100</v>
      </c>
    </row>
    <row r="102" spans="1:6" x14ac:dyDescent="0.25">
      <c r="A102" s="22">
        <v>78231</v>
      </c>
      <c r="B102" s="22" t="s">
        <v>548</v>
      </c>
      <c r="C102" s="22">
        <v>300</v>
      </c>
      <c r="D102" s="22">
        <v>300</v>
      </c>
      <c r="E102" s="22">
        <v>300</v>
      </c>
      <c r="F102" s="22">
        <v>300</v>
      </c>
    </row>
    <row r="103" spans="1:6" x14ac:dyDescent="0.25">
      <c r="A103" s="22">
        <v>78249</v>
      </c>
      <c r="B103" s="22" t="s">
        <v>549</v>
      </c>
      <c r="C103" s="22">
        <v>200</v>
      </c>
      <c r="D103" s="22">
        <v>200</v>
      </c>
      <c r="E103" s="22">
        <v>200</v>
      </c>
      <c r="F103" s="22">
        <v>200</v>
      </c>
    </row>
    <row r="104" spans="1:6" x14ac:dyDescent="0.25">
      <c r="A104" s="22">
        <v>78257</v>
      </c>
      <c r="B104" s="22" t="s">
        <v>551</v>
      </c>
      <c r="C104" s="22">
        <v>100</v>
      </c>
      <c r="D104" s="22">
        <v>100</v>
      </c>
      <c r="E104" s="22">
        <v>100</v>
      </c>
      <c r="F104" s="22">
        <v>100</v>
      </c>
    </row>
    <row r="105" spans="1:6" x14ac:dyDescent="0.25">
      <c r="A105" s="22">
        <v>78265</v>
      </c>
      <c r="B105" s="22" t="s">
        <v>550</v>
      </c>
      <c r="C105" s="22">
        <v>100</v>
      </c>
      <c r="D105" s="22">
        <v>100</v>
      </c>
      <c r="E105" s="22">
        <v>100</v>
      </c>
      <c r="F105" s="22">
        <v>100</v>
      </c>
    </row>
    <row r="106" spans="1:6" x14ac:dyDescent="0.25">
      <c r="A106" s="22">
        <v>78299</v>
      </c>
      <c r="B106" s="22" t="s">
        <v>552</v>
      </c>
      <c r="C106" s="22">
        <v>100</v>
      </c>
      <c r="D106" s="22">
        <v>100</v>
      </c>
      <c r="E106" s="22">
        <v>100</v>
      </c>
      <c r="F106" s="22">
        <v>100</v>
      </c>
    </row>
    <row r="107" spans="1:6" x14ac:dyDescent="0.25">
      <c r="A107" s="22">
        <v>78312</v>
      </c>
      <c r="B107" s="22" t="s">
        <v>553</v>
      </c>
      <c r="C107" s="22">
        <v>100</v>
      </c>
      <c r="D107" s="22">
        <v>100</v>
      </c>
      <c r="E107" s="22">
        <v>100</v>
      </c>
      <c r="F107" s="22">
        <v>100</v>
      </c>
    </row>
    <row r="108" spans="1:6" x14ac:dyDescent="0.25">
      <c r="A108">
        <v>78320</v>
      </c>
      <c r="B108" t="s">
        <v>606</v>
      </c>
      <c r="C108" s="62"/>
      <c r="D108" s="66"/>
      <c r="E108" s="63"/>
      <c r="F108" s="63"/>
    </row>
    <row r="109" spans="1:6" x14ac:dyDescent="0.25">
      <c r="B109" t="s">
        <v>607</v>
      </c>
      <c r="C109" s="64">
        <v>100</v>
      </c>
      <c r="D109" s="67">
        <v>100</v>
      </c>
      <c r="E109" s="65">
        <v>100</v>
      </c>
      <c r="F109" s="65">
        <v>100</v>
      </c>
    </row>
    <row r="110" spans="1:6" x14ac:dyDescent="0.25">
      <c r="A110" s="22">
        <v>78370</v>
      </c>
      <c r="B110" s="22" t="s">
        <v>554</v>
      </c>
      <c r="C110" s="22">
        <v>300</v>
      </c>
      <c r="D110" s="22">
        <v>300</v>
      </c>
      <c r="E110" s="22">
        <v>300</v>
      </c>
      <c r="F110" s="22">
        <v>300</v>
      </c>
    </row>
    <row r="111" spans="1:6" x14ac:dyDescent="0.25">
      <c r="A111" s="22">
        <v>78388</v>
      </c>
      <c r="B111" s="22" t="s">
        <v>555</v>
      </c>
      <c r="C111" s="22">
        <v>500</v>
      </c>
      <c r="D111" s="22">
        <v>500</v>
      </c>
      <c r="E111" s="22">
        <v>500</v>
      </c>
      <c r="F111" s="22">
        <v>500</v>
      </c>
    </row>
    <row r="112" spans="1:6" x14ac:dyDescent="0.25">
      <c r="A112" s="22">
        <v>84135</v>
      </c>
      <c r="B112" s="22" t="s">
        <v>556</v>
      </c>
      <c r="C112" s="22">
        <v>500</v>
      </c>
      <c r="D112" s="22">
        <v>500</v>
      </c>
      <c r="E112" s="22">
        <v>500</v>
      </c>
      <c r="F112" s="22">
        <v>500</v>
      </c>
    </row>
    <row r="113" spans="1:6" x14ac:dyDescent="0.25">
      <c r="A113" s="22">
        <v>78809</v>
      </c>
      <c r="B113" s="22" t="s">
        <v>557</v>
      </c>
      <c r="C113" s="22">
        <v>500</v>
      </c>
      <c r="D113" s="22">
        <v>500</v>
      </c>
      <c r="E113" s="22">
        <v>500</v>
      </c>
      <c r="F113" s="22">
        <v>500</v>
      </c>
    </row>
    <row r="114" spans="1:6" x14ac:dyDescent="0.25">
      <c r="A114" s="22">
        <v>78859</v>
      </c>
      <c r="B114" s="22" t="s">
        <v>558</v>
      </c>
      <c r="C114" s="22">
        <v>300</v>
      </c>
      <c r="D114" s="22">
        <v>300</v>
      </c>
      <c r="E114" s="22">
        <v>300</v>
      </c>
      <c r="F114" s="22">
        <v>300</v>
      </c>
    </row>
    <row r="115" spans="1:6" x14ac:dyDescent="0.25">
      <c r="A115" s="22">
        <v>78867</v>
      </c>
      <c r="B115" s="22" t="s">
        <v>559</v>
      </c>
      <c r="C115" s="22">
        <v>500</v>
      </c>
      <c r="D115" s="22">
        <v>500</v>
      </c>
      <c r="E115" s="22">
        <v>500</v>
      </c>
      <c r="F115" s="22">
        <v>500</v>
      </c>
    </row>
    <row r="116" spans="1:6" x14ac:dyDescent="0.25">
      <c r="A116" s="22">
        <v>78883</v>
      </c>
      <c r="B116" s="22" t="s">
        <v>560</v>
      </c>
      <c r="C116" s="22">
        <v>500</v>
      </c>
      <c r="D116" s="22">
        <v>500</v>
      </c>
      <c r="E116" s="22">
        <v>500</v>
      </c>
      <c r="F116" s="22">
        <v>500</v>
      </c>
    </row>
    <row r="117" spans="1:6" x14ac:dyDescent="0.25">
      <c r="A117" s="22">
        <v>79033</v>
      </c>
      <c r="B117" s="22" t="s">
        <v>561</v>
      </c>
      <c r="C117" s="22">
        <v>300</v>
      </c>
      <c r="D117" s="22">
        <v>300</v>
      </c>
      <c r="E117" s="22">
        <v>300</v>
      </c>
      <c r="F117" s="22">
        <v>300</v>
      </c>
    </row>
    <row r="118" spans="1:6" x14ac:dyDescent="0.25">
      <c r="A118" s="22">
        <v>79211</v>
      </c>
      <c r="B118" s="22" t="s">
        <v>562</v>
      </c>
      <c r="C118" s="22">
        <v>300</v>
      </c>
      <c r="D118" s="22">
        <v>300</v>
      </c>
      <c r="E118" s="22">
        <v>300</v>
      </c>
      <c r="F118" s="22">
        <v>300</v>
      </c>
    </row>
    <row r="119" spans="1:6" x14ac:dyDescent="0.25">
      <c r="A119" s="22">
        <v>79279</v>
      </c>
      <c r="B119" s="22" t="s">
        <v>563</v>
      </c>
      <c r="C119" s="22">
        <v>200</v>
      </c>
      <c r="D119" s="22">
        <v>200</v>
      </c>
      <c r="E119" s="22">
        <v>200</v>
      </c>
      <c r="F119" s="22">
        <v>200</v>
      </c>
    </row>
    <row r="120" spans="1:6" x14ac:dyDescent="0.25">
      <c r="A120" s="22">
        <v>79287</v>
      </c>
      <c r="B120" s="22" t="s">
        <v>564</v>
      </c>
      <c r="C120" s="22">
        <v>100</v>
      </c>
      <c r="D120" s="22">
        <v>100</v>
      </c>
      <c r="E120" s="22">
        <v>100</v>
      </c>
      <c r="F120" s="22">
        <v>100</v>
      </c>
    </row>
    <row r="121" spans="1:6" x14ac:dyDescent="0.25">
      <c r="A121" s="22">
        <v>79499</v>
      </c>
      <c r="B121" s="22" t="s">
        <v>565</v>
      </c>
      <c r="C121" s="22">
        <v>150</v>
      </c>
      <c r="D121" s="22">
        <v>150</v>
      </c>
      <c r="E121" s="22">
        <v>150</v>
      </c>
      <c r="F121" s="22">
        <v>150</v>
      </c>
    </row>
    <row r="122" spans="1:6" x14ac:dyDescent="0.25">
      <c r="A122" s="22">
        <v>79732</v>
      </c>
      <c r="B122" s="22" t="s">
        <v>566</v>
      </c>
      <c r="C122" s="22">
        <v>150</v>
      </c>
      <c r="D122" s="22">
        <v>150</v>
      </c>
      <c r="E122" s="22">
        <v>150</v>
      </c>
      <c r="F122" s="22">
        <v>150</v>
      </c>
    </row>
    <row r="123" spans="1:6" x14ac:dyDescent="0.25">
      <c r="A123">
        <v>79790</v>
      </c>
      <c r="B123" t="s">
        <v>612</v>
      </c>
      <c r="C123" s="62"/>
      <c r="D123" s="66"/>
      <c r="E123" s="63"/>
      <c r="F123" s="63"/>
    </row>
    <row r="124" spans="1:6" x14ac:dyDescent="0.25">
      <c r="B124" t="s">
        <v>613</v>
      </c>
      <c r="C124" s="64">
        <v>300</v>
      </c>
      <c r="D124" s="67">
        <v>300</v>
      </c>
      <c r="E124" s="65">
        <v>300</v>
      </c>
      <c r="F124" s="65">
        <v>300</v>
      </c>
    </row>
    <row r="125" spans="1:6" x14ac:dyDescent="0.25">
      <c r="A125" s="22">
        <v>79805</v>
      </c>
      <c r="B125" s="22" t="s">
        <v>567</v>
      </c>
      <c r="C125" s="22">
        <v>300</v>
      </c>
      <c r="D125" s="22">
        <v>300</v>
      </c>
      <c r="E125" s="22">
        <v>300</v>
      </c>
      <c r="F125" s="22">
        <v>300</v>
      </c>
    </row>
    <row r="126" spans="1:6" x14ac:dyDescent="0.25">
      <c r="A126" s="22">
        <v>79839</v>
      </c>
      <c r="B126" s="22" t="s">
        <v>568</v>
      </c>
      <c r="C126" s="22">
        <v>300</v>
      </c>
      <c r="D126" s="22">
        <v>300</v>
      </c>
      <c r="E126" s="22">
        <v>300</v>
      </c>
      <c r="F126" s="22">
        <v>300</v>
      </c>
    </row>
    <row r="127" spans="1:6" x14ac:dyDescent="0.25">
      <c r="A127" s="22">
        <v>79902</v>
      </c>
      <c r="B127" s="22" t="s">
        <v>569</v>
      </c>
      <c r="C127" s="22">
        <v>300</v>
      </c>
      <c r="D127" s="22">
        <v>300</v>
      </c>
      <c r="E127" s="22">
        <v>300</v>
      </c>
      <c r="F127" s="22">
        <v>300</v>
      </c>
    </row>
    <row r="128" spans="1:6" x14ac:dyDescent="0.25">
      <c r="A128" s="22">
        <v>19936</v>
      </c>
      <c r="B128" s="22" t="s">
        <v>601</v>
      </c>
      <c r="C128" s="22">
        <v>200</v>
      </c>
      <c r="D128" s="22">
        <v>200</v>
      </c>
      <c r="E128" s="22">
        <v>200</v>
      </c>
      <c r="F128" s="22">
        <v>200</v>
      </c>
    </row>
    <row r="129" spans="1:6" x14ac:dyDescent="0.25">
      <c r="A129">
        <v>80440</v>
      </c>
      <c r="B129" t="s">
        <v>614</v>
      </c>
      <c r="C129" s="66"/>
      <c r="D129" s="62"/>
      <c r="E129" s="66"/>
      <c r="F129" s="66"/>
    </row>
    <row r="130" spans="1:6" x14ac:dyDescent="0.25">
      <c r="B130" t="s">
        <v>615</v>
      </c>
      <c r="C130" s="67">
        <v>500</v>
      </c>
      <c r="D130" s="64">
        <v>500</v>
      </c>
      <c r="E130" s="67">
        <v>500</v>
      </c>
      <c r="F130" s="67">
        <v>500</v>
      </c>
    </row>
    <row r="131" spans="1:6" x14ac:dyDescent="0.25">
      <c r="A131" s="22">
        <v>80547</v>
      </c>
      <c r="B131" s="22" t="s">
        <v>570</v>
      </c>
      <c r="C131" s="22">
        <v>100</v>
      </c>
      <c r="D131" s="22">
        <v>100</v>
      </c>
      <c r="E131" s="22">
        <v>100</v>
      </c>
      <c r="F131" s="22">
        <v>100</v>
      </c>
    </row>
    <row r="132" spans="1:6" x14ac:dyDescent="0.25">
      <c r="A132" s="22">
        <v>80725</v>
      </c>
      <c r="B132" s="22" t="s">
        <v>571</v>
      </c>
      <c r="C132" s="22">
        <v>100</v>
      </c>
      <c r="D132" s="22">
        <v>100</v>
      </c>
      <c r="E132" s="22">
        <v>100</v>
      </c>
      <c r="F132" s="22">
        <v>100</v>
      </c>
    </row>
    <row r="133" spans="1:6" x14ac:dyDescent="0.25">
      <c r="A133" s="22">
        <v>80775</v>
      </c>
      <c r="B133" s="22" t="s">
        <v>572</v>
      </c>
      <c r="C133" s="22">
        <v>500</v>
      </c>
      <c r="D133" s="22">
        <v>500</v>
      </c>
      <c r="E133" s="22">
        <v>500</v>
      </c>
      <c r="F133" s="22">
        <v>500</v>
      </c>
    </row>
    <row r="134" spans="1:6" x14ac:dyDescent="0.25">
      <c r="A134" s="22">
        <v>80945</v>
      </c>
      <c r="B134" s="22" t="s">
        <v>573</v>
      </c>
      <c r="C134" s="22">
        <v>150</v>
      </c>
      <c r="D134" s="22">
        <v>150</v>
      </c>
      <c r="E134" s="22">
        <v>150</v>
      </c>
      <c r="F134" s="22">
        <v>150</v>
      </c>
    </row>
    <row r="135" spans="1:6" x14ac:dyDescent="0.25">
      <c r="A135" s="22">
        <v>81072</v>
      </c>
      <c r="B135" s="22" t="s">
        <v>574</v>
      </c>
      <c r="C135" s="22">
        <v>300</v>
      </c>
      <c r="D135" s="22">
        <v>300</v>
      </c>
      <c r="E135" s="22">
        <v>300</v>
      </c>
      <c r="F135" s="22">
        <v>300</v>
      </c>
    </row>
    <row r="136" spans="1:6" x14ac:dyDescent="0.25">
      <c r="A136">
        <v>81103</v>
      </c>
      <c r="B136" t="s">
        <v>616</v>
      </c>
      <c r="C136" s="66"/>
      <c r="D136" s="62"/>
      <c r="E136" s="66"/>
      <c r="F136" s="66"/>
    </row>
    <row r="137" spans="1:6" x14ac:dyDescent="0.25">
      <c r="B137" t="s">
        <v>617</v>
      </c>
      <c r="C137" s="67">
        <v>200</v>
      </c>
      <c r="D137" s="64">
        <v>200</v>
      </c>
      <c r="E137" s="67">
        <v>200</v>
      </c>
      <c r="F137" s="67">
        <v>200</v>
      </c>
    </row>
    <row r="138" spans="1:6" x14ac:dyDescent="0.25">
      <c r="A138" s="22">
        <v>81111</v>
      </c>
      <c r="B138" s="22" t="s">
        <v>575</v>
      </c>
      <c r="C138" s="22">
        <v>300</v>
      </c>
      <c r="D138" s="22">
        <v>300</v>
      </c>
      <c r="E138" s="22">
        <v>300</v>
      </c>
      <c r="F138" s="22">
        <v>300</v>
      </c>
    </row>
    <row r="139" spans="1:6" x14ac:dyDescent="0.25">
      <c r="A139" s="22">
        <v>81179</v>
      </c>
      <c r="B139" s="22" t="s">
        <v>576</v>
      </c>
      <c r="C139" s="22">
        <v>500</v>
      </c>
      <c r="D139" s="22">
        <v>500</v>
      </c>
      <c r="E139" s="22">
        <v>500</v>
      </c>
      <c r="F139" s="22">
        <v>500</v>
      </c>
    </row>
    <row r="140" spans="1:6" x14ac:dyDescent="0.25">
      <c r="A140" s="22">
        <v>81488</v>
      </c>
      <c r="B140" s="22" t="s">
        <v>577</v>
      </c>
      <c r="C140" s="22">
        <v>200</v>
      </c>
      <c r="D140" s="22">
        <v>200</v>
      </c>
      <c r="E140" s="22">
        <v>200</v>
      </c>
      <c r="F140" s="22">
        <v>200</v>
      </c>
    </row>
    <row r="141" spans="1:6" x14ac:dyDescent="0.25">
      <c r="A141" s="22">
        <v>81527</v>
      </c>
      <c r="B141" s="22" t="s">
        <v>600</v>
      </c>
      <c r="C141" s="22">
        <v>200</v>
      </c>
      <c r="D141" s="22">
        <v>200</v>
      </c>
      <c r="E141" s="22">
        <v>200</v>
      </c>
      <c r="F141" s="22">
        <v>200</v>
      </c>
    </row>
    <row r="142" spans="1:6" x14ac:dyDescent="0.25">
      <c r="A142" s="22">
        <v>81577</v>
      </c>
      <c r="B142" s="22" t="s">
        <v>578</v>
      </c>
      <c r="C142" s="22">
        <v>500</v>
      </c>
      <c r="D142" s="22">
        <v>500</v>
      </c>
      <c r="E142" s="22">
        <v>500</v>
      </c>
      <c r="F142" s="22">
        <v>500</v>
      </c>
    </row>
    <row r="143" spans="1:6" x14ac:dyDescent="0.25">
      <c r="A143" s="22">
        <v>81585</v>
      </c>
      <c r="B143" s="22" t="s">
        <v>579</v>
      </c>
      <c r="C143" s="22">
        <v>200</v>
      </c>
      <c r="D143" s="22">
        <v>200</v>
      </c>
      <c r="E143" s="22">
        <v>200</v>
      </c>
      <c r="F143" s="22">
        <v>200</v>
      </c>
    </row>
    <row r="144" spans="1:6" x14ac:dyDescent="0.25">
      <c r="A144" s="22">
        <v>81640</v>
      </c>
      <c r="B144" s="22" t="s">
        <v>580</v>
      </c>
      <c r="C144" s="22">
        <v>300</v>
      </c>
      <c r="D144" s="22">
        <v>300</v>
      </c>
      <c r="E144" s="22">
        <v>300</v>
      </c>
      <c r="F144" s="22">
        <v>300</v>
      </c>
    </row>
    <row r="145" spans="1:6" x14ac:dyDescent="0.25">
      <c r="A145" s="22">
        <v>81658</v>
      </c>
      <c r="B145" s="22" t="s">
        <v>581</v>
      </c>
      <c r="C145" s="22">
        <v>500</v>
      </c>
      <c r="D145" s="22">
        <v>500</v>
      </c>
      <c r="E145" s="22">
        <v>500</v>
      </c>
      <c r="F145" s="22">
        <v>500</v>
      </c>
    </row>
    <row r="146" spans="1:6" x14ac:dyDescent="0.25">
      <c r="A146" s="22">
        <v>81721</v>
      </c>
      <c r="B146" s="22" t="s">
        <v>582</v>
      </c>
      <c r="C146" s="22">
        <v>300</v>
      </c>
      <c r="D146" s="22">
        <v>300</v>
      </c>
      <c r="E146" s="22">
        <v>300</v>
      </c>
      <c r="F146" s="22">
        <v>300</v>
      </c>
    </row>
    <row r="147" spans="1:6" x14ac:dyDescent="0.25">
      <c r="A147">
        <v>82214</v>
      </c>
      <c r="B147" t="s">
        <v>604</v>
      </c>
      <c r="C147" s="62"/>
      <c r="D147" s="66"/>
      <c r="E147" s="63"/>
      <c r="F147" s="63"/>
    </row>
    <row r="148" spans="1:6" x14ac:dyDescent="0.25">
      <c r="B148" t="s">
        <v>605</v>
      </c>
      <c r="C148" s="64">
        <v>150</v>
      </c>
      <c r="D148" s="67">
        <v>150</v>
      </c>
      <c r="E148" s="65">
        <v>150</v>
      </c>
      <c r="F148" s="65">
        <v>150</v>
      </c>
    </row>
    <row r="149" spans="1:6" x14ac:dyDescent="0.25">
      <c r="A149" s="22">
        <v>82379</v>
      </c>
      <c r="B149" s="22" t="s">
        <v>583</v>
      </c>
      <c r="C149" s="22">
        <v>300</v>
      </c>
      <c r="D149" s="22">
        <v>300</v>
      </c>
      <c r="E149" s="22">
        <v>300</v>
      </c>
      <c r="F149" s="22">
        <v>300</v>
      </c>
    </row>
    <row r="150" spans="1:6" x14ac:dyDescent="0.25">
      <c r="A150" s="22">
        <v>82468</v>
      </c>
      <c r="B150" s="22" t="s">
        <v>584</v>
      </c>
      <c r="C150" s="22">
        <v>500</v>
      </c>
      <c r="D150" s="22">
        <v>500</v>
      </c>
      <c r="E150" s="22">
        <v>500</v>
      </c>
      <c r="F150" s="22">
        <v>500</v>
      </c>
    </row>
    <row r="151" spans="1:6" x14ac:dyDescent="0.25">
      <c r="A151" s="22">
        <v>78930</v>
      </c>
      <c r="B151" s="22" t="s">
        <v>585</v>
      </c>
      <c r="C151" s="22">
        <v>500</v>
      </c>
      <c r="D151" s="22">
        <v>500</v>
      </c>
      <c r="E151" s="22">
        <v>500</v>
      </c>
      <c r="F151" s="22">
        <v>500</v>
      </c>
    </row>
    <row r="152" spans="1:6" x14ac:dyDescent="0.25">
      <c r="A152" s="22">
        <v>78948</v>
      </c>
      <c r="B152" s="22" t="s">
        <v>586</v>
      </c>
      <c r="C152" s="22">
        <v>300</v>
      </c>
      <c r="D152" s="22">
        <v>300</v>
      </c>
      <c r="E152" s="22">
        <v>300</v>
      </c>
      <c r="F152" s="22">
        <v>300</v>
      </c>
    </row>
    <row r="153" spans="1:6" x14ac:dyDescent="0.25">
      <c r="A153" s="25">
        <v>79059</v>
      </c>
      <c r="B153" s="63" t="s">
        <v>602</v>
      </c>
      <c r="C153" s="66"/>
      <c r="D153" s="62"/>
      <c r="E153" s="66"/>
      <c r="F153" s="66"/>
    </row>
    <row r="154" spans="1:6" x14ac:dyDescent="0.25">
      <c r="A154" s="26"/>
      <c r="B154" s="65" t="s">
        <v>603</v>
      </c>
      <c r="C154" s="67">
        <v>200</v>
      </c>
      <c r="D154" s="64">
        <v>200</v>
      </c>
      <c r="E154" s="67">
        <v>200</v>
      </c>
      <c r="F154" s="67">
        <v>200</v>
      </c>
    </row>
    <row r="166" spans="1:6" x14ac:dyDescent="0.25">
      <c r="A166" s="22">
        <v>81739</v>
      </c>
      <c r="B166" s="22" t="s">
        <v>587</v>
      </c>
      <c r="C166" s="22">
        <v>500</v>
      </c>
      <c r="D166" s="22">
        <v>500</v>
      </c>
      <c r="E166" s="22">
        <v>500</v>
      </c>
      <c r="F166" s="22">
        <v>500</v>
      </c>
    </row>
    <row r="167" spans="1:6" x14ac:dyDescent="0.25">
      <c r="A167" s="22">
        <v>85937</v>
      </c>
      <c r="B167" s="22" t="s">
        <v>588</v>
      </c>
      <c r="C167" s="22">
        <v>500</v>
      </c>
      <c r="D167" s="22">
        <v>500</v>
      </c>
      <c r="E167" s="22">
        <v>500</v>
      </c>
      <c r="F167" s="22">
        <v>500</v>
      </c>
    </row>
    <row r="168" spans="1:6" x14ac:dyDescent="0.25">
      <c r="A168" s="22">
        <v>82955</v>
      </c>
      <c r="B168" s="22" t="s">
        <v>589</v>
      </c>
      <c r="C168" s="22">
        <v>500</v>
      </c>
      <c r="D168" s="22">
        <v>500</v>
      </c>
      <c r="E168" s="22">
        <v>500</v>
      </c>
      <c r="F168" s="22">
        <v>500</v>
      </c>
    </row>
    <row r="169" spans="1:6" x14ac:dyDescent="0.25">
      <c r="A169" s="22">
        <v>83333</v>
      </c>
      <c r="B169" s="22" t="s">
        <v>590</v>
      </c>
      <c r="C169" s="22">
        <v>200</v>
      </c>
      <c r="D169" s="22">
        <v>200</v>
      </c>
      <c r="E169" s="22">
        <v>200</v>
      </c>
      <c r="F169" s="22">
        <v>200</v>
      </c>
    </row>
    <row r="170" spans="1:6" x14ac:dyDescent="0.25">
      <c r="A170" s="22">
        <v>83595</v>
      </c>
      <c r="B170" s="22" t="s">
        <v>591</v>
      </c>
      <c r="C170" s="22">
        <v>300</v>
      </c>
      <c r="D170" s="22">
        <v>300</v>
      </c>
      <c r="E170" s="22">
        <v>300</v>
      </c>
      <c r="F170" s="22">
        <v>300</v>
      </c>
    </row>
    <row r="171" spans="1:6" x14ac:dyDescent="0.25">
      <c r="A171" s="22">
        <v>83626</v>
      </c>
      <c r="B171" s="22" t="s">
        <v>592</v>
      </c>
      <c r="C171" s="22">
        <v>1000</v>
      </c>
      <c r="D171" s="22">
        <v>1000</v>
      </c>
      <c r="E171" s="22">
        <v>1000</v>
      </c>
      <c r="F171" s="22">
        <v>1000</v>
      </c>
    </row>
    <row r="172" spans="1:6" x14ac:dyDescent="0.25">
      <c r="A172" s="22">
        <v>83676</v>
      </c>
      <c r="B172" s="22" t="s">
        <v>599</v>
      </c>
      <c r="C172" s="22">
        <v>500</v>
      </c>
      <c r="D172" s="22">
        <v>500</v>
      </c>
      <c r="E172" s="22">
        <v>500</v>
      </c>
      <c r="F172" s="22">
        <v>500</v>
      </c>
    </row>
    <row r="173" spans="1:6" x14ac:dyDescent="0.25">
      <c r="A173" s="22">
        <v>83838</v>
      </c>
      <c r="B173" s="22" t="s">
        <v>593</v>
      </c>
      <c r="C173" s="22">
        <v>500</v>
      </c>
      <c r="D173" s="22">
        <v>500</v>
      </c>
      <c r="E173" s="22">
        <v>500</v>
      </c>
      <c r="F173" s="22">
        <v>500</v>
      </c>
    </row>
    <row r="174" spans="1:6" x14ac:dyDescent="0.25">
      <c r="A174" s="22">
        <v>81153</v>
      </c>
      <c r="B174" s="22" t="s">
        <v>594</v>
      </c>
      <c r="C174" s="22">
        <v>100</v>
      </c>
      <c r="D174" s="22">
        <v>100</v>
      </c>
      <c r="E174" s="22">
        <v>100</v>
      </c>
      <c r="F174" s="22">
        <v>100</v>
      </c>
    </row>
    <row r="175" spans="1:6" x14ac:dyDescent="0.25">
      <c r="A175" s="22">
        <v>81111</v>
      </c>
      <c r="B175" s="22" t="s">
        <v>595</v>
      </c>
      <c r="C175" s="22">
        <v>300</v>
      </c>
      <c r="D175" s="22">
        <v>300</v>
      </c>
      <c r="E175" s="22">
        <v>300</v>
      </c>
      <c r="F175" s="22">
        <v>300</v>
      </c>
    </row>
    <row r="176" spans="1:6" x14ac:dyDescent="0.25">
      <c r="A176" s="22">
        <v>85571</v>
      </c>
      <c r="B176" s="22" t="s">
        <v>596</v>
      </c>
      <c r="C176" s="22">
        <v>300</v>
      </c>
      <c r="D176" s="22">
        <v>300</v>
      </c>
      <c r="E176" s="22">
        <v>300</v>
      </c>
      <c r="F176" s="22">
        <v>300</v>
      </c>
    </row>
    <row r="177" spans="1:6" x14ac:dyDescent="0.25">
      <c r="A177" s="22">
        <v>82565</v>
      </c>
      <c r="B177" s="22" t="s">
        <v>597</v>
      </c>
      <c r="C177" s="22">
        <v>500</v>
      </c>
      <c r="D177" s="22">
        <v>500</v>
      </c>
      <c r="E177" s="22">
        <v>500</v>
      </c>
      <c r="F177" s="22">
        <v>500</v>
      </c>
    </row>
    <row r="178" spans="1:6" x14ac:dyDescent="0.25">
      <c r="A178" s="22">
        <v>80686</v>
      </c>
      <c r="B178" s="22" t="s">
        <v>598</v>
      </c>
      <c r="C178" s="22">
        <v>500</v>
      </c>
      <c r="D178" s="22">
        <v>500</v>
      </c>
      <c r="E178" s="22">
        <v>500</v>
      </c>
      <c r="F178" s="22">
        <v>500</v>
      </c>
    </row>
    <row r="180" spans="1:6" x14ac:dyDescent="0.25">
      <c r="B180" s="69" t="s">
        <v>636</v>
      </c>
    </row>
    <row r="188" spans="1:6" ht="15.75" x14ac:dyDescent="0.25">
      <c r="B188" s="68" t="s">
        <v>618</v>
      </c>
    </row>
    <row r="191" spans="1:6" x14ac:dyDescent="0.25">
      <c r="B191" s="60" t="s">
        <v>646</v>
      </c>
    </row>
    <row r="192" spans="1:6" x14ac:dyDescent="0.25">
      <c r="B192" s="60" t="s">
        <v>619</v>
      </c>
      <c r="D192" s="60" t="s">
        <v>620</v>
      </c>
    </row>
    <row r="193" spans="4:4" x14ac:dyDescent="0.25">
      <c r="D193" s="60"/>
    </row>
    <row r="194" spans="4:4" x14ac:dyDescent="0.25">
      <c r="D194" s="60"/>
    </row>
  </sheetData>
  <mergeCells count="6"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  <oddFooter>&amp;CPage &amp;P of &amp;N</oddFooter>
    <evenFooter>&amp;C2</evenFooter>
    <firstFooter>&amp;C1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2"/>
  <sheetViews>
    <sheetView view="pageLayout" zoomScaleNormal="100" workbookViewId="0">
      <selection activeCell="F1" sqref="F1:K2"/>
    </sheetView>
  </sheetViews>
  <sheetFormatPr defaultRowHeight="21.75" customHeight="1" x14ac:dyDescent="0.25"/>
  <cols>
    <col min="1" max="1" width="4.28515625" customWidth="1"/>
    <col min="2" max="2" width="14.5703125" customWidth="1"/>
    <col min="3" max="3" width="21.28515625" customWidth="1"/>
    <col min="4" max="4" width="10.7109375" customWidth="1"/>
    <col min="5" max="5" width="10.5703125" customWidth="1"/>
    <col min="6" max="6" width="11.5703125" customWidth="1"/>
    <col min="7" max="7" width="12.42578125" customWidth="1"/>
    <col min="8" max="8" width="11.42578125" customWidth="1"/>
    <col min="9" max="9" width="10.28515625" customWidth="1"/>
    <col min="10" max="10" width="11.7109375" customWidth="1"/>
    <col min="11" max="11" width="10.140625" customWidth="1"/>
  </cols>
  <sheetData>
    <row r="1" spans="1:12" ht="21.75" customHeight="1" x14ac:dyDescent="0.25">
      <c r="A1" s="310" t="s">
        <v>0</v>
      </c>
      <c r="B1" s="310" t="s">
        <v>1</v>
      </c>
      <c r="C1" s="312" t="s">
        <v>2</v>
      </c>
      <c r="D1" s="314" t="s">
        <v>650</v>
      </c>
      <c r="E1" s="315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2" ht="21.75" customHeight="1" thickBot="1" x14ac:dyDescent="0.3">
      <c r="A2" s="311"/>
      <c r="B2" s="311"/>
      <c r="C2" s="313"/>
      <c r="D2" s="316"/>
      <c r="E2" s="317"/>
      <c r="F2" s="273"/>
      <c r="G2" s="273"/>
      <c r="H2" s="273"/>
      <c r="I2" s="273"/>
      <c r="J2" s="273"/>
      <c r="K2" s="273"/>
    </row>
    <row r="3" spans="1:12" ht="21.75" customHeight="1" x14ac:dyDescent="0.25">
      <c r="A3" s="4">
        <v>2</v>
      </c>
      <c r="B3" s="2" t="s">
        <v>39</v>
      </c>
      <c r="C3" s="16" t="s">
        <v>43</v>
      </c>
      <c r="D3" s="106"/>
      <c r="E3" s="72">
        <v>2339.5132800000001</v>
      </c>
      <c r="F3" s="107"/>
      <c r="G3" s="72">
        <f>E3*106.6/100</f>
        <v>2493.9211564800003</v>
      </c>
      <c r="H3" s="107"/>
      <c r="I3" s="72">
        <f>G3*106.2/100</f>
        <v>2648.5442681817603</v>
      </c>
      <c r="J3" s="107"/>
      <c r="K3" s="109">
        <f>I3*105.9/100</f>
        <v>2804.8083800044842</v>
      </c>
      <c r="L3" s="8"/>
    </row>
    <row r="4" spans="1:12" ht="21.75" customHeight="1" x14ac:dyDescent="0.25">
      <c r="A4" s="5"/>
      <c r="B4" s="3"/>
      <c r="C4" s="16" t="s">
        <v>44</v>
      </c>
      <c r="D4" s="96" t="s">
        <v>366</v>
      </c>
      <c r="E4" s="44">
        <v>1579.67136</v>
      </c>
      <c r="F4" s="27" t="s">
        <v>366</v>
      </c>
      <c r="G4" s="44">
        <f t="shared" ref="G4:G27" si="0">E4*106.6/100</f>
        <v>1683.92966976</v>
      </c>
      <c r="H4" s="27" t="s">
        <v>366</v>
      </c>
      <c r="I4" s="44">
        <f t="shared" ref="I4:I12" si="1">G4*106.2/100</f>
        <v>1788.3333092851201</v>
      </c>
      <c r="J4" s="27" t="s">
        <v>366</v>
      </c>
      <c r="K4" s="97">
        <f t="shared" ref="K4:K12" si="2">I4*105.9/100</f>
        <v>1893.8449745329424</v>
      </c>
      <c r="L4" s="8"/>
    </row>
    <row r="5" spans="1:12" ht="21.75" customHeight="1" x14ac:dyDescent="0.25">
      <c r="A5" s="5"/>
      <c r="B5" s="3"/>
      <c r="C5" s="16" t="s">
        <v>45</v>
      </c>
      <c r="D5" s="96" t="s">
        <v>366</v>
      </c>
      <c r="E5" s="44">
        <v>1579.67136</v>
      </c>
      <c r="F5" s="27" t="s">
        <v>366</v>
      </c>
      <c r="G5" s="44">
        <f t="shared" si="0"/>
        <v>1683.92966976</v>
      </c>
      <c r="H5" s="27" t="s">
        <v>366</v>
      </c>
      <c r="I5" s="44">
        <f t="shared" si="1"/>
        <v>1788.3333092851201</v>
      </c>
      <c r="J5" s="27" t="s">
        <v>366</v>
      </c>
      <c r="K5" s="97">
        <f t="shared" si="2"/>
        <v>1893.8449745329424</v>
      </c>
      <c r="L5" s="8"/>
    </row>
    <row r="6" spans="1:12" ht="21.75" customHeight="1" x14ac:dyDescent="0.25">
      <c r="A6" s="5"/>
      <c r="B6" s="3"/>
      <c r="C6" s="16" t="s">
        <v>46</v>
      </c>
      <c r="D6" s="96" t="s">
        <v>367</v>
      </c>
      <c r="E6" s="44">
        <v>789.83568000000002</v>
      </c>
      <c r="F6" s="27" t="s">
        <v>367</v>
      </c>
      <c r="G6" s="44">
        <f t="shared" si="0"/>
        <v>841.96483488000001</v>
      </c>
      <c r="H6" s="27" t="s">
        <v>367</v>
      </c>
      <c r="I6" s="44">
        <f t="shared" si="1"/>
        <v>894.16665464256005</v>
      </c>
      <c r="J6" s="27" t="s">
        <v>367</v>
      </c>
      <c r="K6" s="97">
        <f t="shared" si="2"/>
        <v>946.92248726647119</v>
      </c>
      <c r="L6" s="8"/>
    </row>
    <row r="7" spans="1:12" ht="21.75" customHeight="1" x14ac:dyDescent="0.25">
      <c r="A7" s="5"/>
      <c r="B7" s="2"/>
      <c r="C7" s="16" t="s">
        <v>47</v>
      </c>
      <c r="D7" s="96"/>
      <c r="E7" s="44">
        <v>0</v>
      </c>
      <c r="F7" s="27"/>
      <c r="G7" s="44">
        <f t="shared" si="0"/>
        <v>0</v>
      </c>
      <c r="H7" s="27"/>
      <c r="I7" s="44">
        <f t="shared" si="1"/>
        <v>0</v>
      </c>
      <c r="J7" s="27"/>
      <c r="K7" s="97">
        <f t="shared" si="2"/>
        <v>0</v>
      </c>
      <c r="L7" s="8"/>
    </row>
    <row r="8" spans="1:12" ht="21.75" customHeight="1" x14ac:dyDescent="0.25">
      <c r="A8" s="5"/>
      <c r="B8" s="2"/>
      <c r="C8" s="16" t="s">
        <v>48</v>
      </c>
      <c r="D8" s="96" t="s">
        <v>366</v>
      </c>
      <c r="E8" s="44">
        <v>333.26400000000001</v>
      </c>
      <c r="F8" s="27" t="s">
        <v>366</v>
      </c>
      <c r="G8" s="44">
        <f t="shared" si="0"/>
        <v>355.25942400000002</v>
      </c>
      <c r="H8" s="27" t="s">
        <v>366</v>
      </c>
      <c r="I8" s="44">
        <f t="shared" si="1"/>
        <v>377.28550828800007</v>
      </c>
      <c r="J8" s="27" t="s">
        <v>366</v>
      </c>
      <c r="K8" s="97">
        <f t="shared" si="2"/>
        <v>399.5453532769921</v>
      </c>
      <c r="L8" s="8"/>
    </row>
    <row r="9" spans="1:12" ht="21.75" customHeight="1" thickBot="1" x14ac:dyDescent="0.3">
      <c r="A9" s="5"/>
      <c r="B9" s="2"/>
      <c r="C9" s="16" t="s">
        <v>49</v>
      </c>
      <c r="D9" s="96" t="s">
        <v>366</v>
      </c>
      <c r="E9" s="44">
        <v>265.50031999999999</v>
      </c>
      <c r="F9" s="27" t="s">
        <v>366</v>
      </c>
      <c r="G9" s="44">
        <f t="shared" si="0"/>
        <v>283.02334111999994</v>
      </c>
      <c r="H9" s="27" t="s">
        <v>366</v>
      </c>
      <c r="I9" s="44">
        <f t="shared" si="1"/>
        <v>300.57078826943996</v>
      </c>
      <c r="J9" s="27" t="s">
        <v>366</v>
      </c>
      <c r="K9" s="97">
        <f t="shared" si="2"/>
        <v>318.30446477733693</v>
      </c>
      <c r="L9" s="8"/>
    </row>
    <row r="10" spans="1:12" ht="21.75" customHeight="1" x14ac:dyDescent="0.25">
      <c r="A10" s="5">
        <v>3</v>
      </c>
      <c r="B10" s="51" t="s">
        <v>40</v>
      </c>
      <c r="C10" s="16" t="s">
        <v>50</v>
      </c>
      <c r="D10" s="96" t="s">
        <v>368</v>
      </c>
      <c r="E10" s="44">
        <v>468.79136</v>
      </c>
      <c r="F10" s="27" t="s">
        <v>368</v>
      </c>
      <c r="G10" s="44">
        <f t="shared" si="0"/>
        <v>499.73158975999996</v>
      </c>
      <c r="H10" s="27" t="s">
        <v>368</v>
      </c>
      <c r="I10" s="44">
        <f t="shared" si="1"/>
        <v>530.71494832511996</v>
      </c>
      <c r="J10" s="27" t="s">
        <v>368</v>
      </c>
      <c r="K10" s="97">
        <f t="shared" si="2"/>
        <v>562.02713027630205</v>
      </c>
      <c r="L10" s="8"/>
    </row>
    <row r="11" spans="1:12" ht="21.75" customHeight="1" x14ac:dyDescent="0.25">
      <c r="A11" s="5"/>
      <c r="B11" s="318" t="s">
        <v>41</v>
      </c>
      <c r="C11" s="16" t="s">
        <v>51</v>
      </c>
      <c r="D11" s="96" t="s">
        <v>369</v>
      </c>
      <c r="E11" s="44">
        <v>987.57231999999999</v>
      </c>
      <c r="F11" s="27" t="s">
        <v>369</v>
      </c>
      <c r="G11" s="44">
        <f t="shared" si="0"/>
        <v>1052.7520931199999</v>
      </c>
      <c r="H11" s="27" t="s">
        <v>369</v>
      </c>
      <c r="I11" s="44">
        <f t="shared" si="1"/>
        <v>1118.02272289344</v>
      </c>
      <c r="J11" s="27" t="s">
        <v>369</v>
      </c>
      <c r="K11" s="97">
        <f t="shared" si="2"/>
        <v>1183.986063544153</v>
      </c>
      <c r="L11" s="8"/>
    </row>
    <row r="12" spans="1:12" ht="21.75" customHeight="1" x14ac:dyDescent="0.25">
      <c r="A12" s="4"/>
      <c r="B12" s="318"/>
      <c r="C12" s="16" t="s">
        <v>52</v>
      </c>
      <c r="D12" s="96" t="s">
        <v>366</v>
      </c>
      <c r="E12" s="44">
        <v>29.6160608</v>
      </c>
      <c r="F12" s="27" t="s">
        <v>366</v>
      </c>
      <c r="G12" s="44">
        <f t="shared" si="0"/>
        <v>31.570720812799994</v>
      </c>
      <c r="H12" s="27" t="s">
        <v>366</v>
      </c>
      <c r="I12" s="44">
        <f t="shared" si="1"/>
        <v>33.528105503193594</v>
      </c>
      <c r="J12" s="27" t="s">
        <v>366</v>
      </c>
      <c r="K12" s="97">
        <f t="shared" si="2"/>
        <v>35.506263727882022</v>
      </c>
      <c r="L12" s="8"/>
    </row>
    <row r="13" spans="1:12" ht="21.75" customHeight="1" x14ac:dyDescent="0.25">
      <c r="A13" s="4"/>
      <c r="B13" s="318"/>
      <c r="C13" s="16" t="s">
        <v>53</v>
      </c>
      <c r="D13" s="96"/>
      <c r="E13" s="44" t="s">
        <v>70</v>
      </c>
      <c r="F13" s="27"/>
      <c r="G13" s="43" t="s">
        <v>70</v>
      </c>
      <c r="H13" s="27"/>
      <c r="I13" s="44" t="s">
        <v>70</v>
      </c>
      <c r="J13" s="27"/>
      <c r="K13" s="97" t="s">
        <v>70</v>
      </c>
      <c r="L13" s="8"/>
    </row>
    <row r="14" spans="1:12" ht="21.75" customHeight="1" x14ac:dyDescent="0.25">
      <c r="A14" s="4"/>
      <c r="B14" s="318"/>
      <c r="C14" s="16" t="s">
        <v>54</v>
      </c>
      <c r="D14" s="96" t="s">
        <v>368</v>
      </c>
      <c r="E14" s="44">
        <v>468.79136</v>
      </c>
      <c r="F14" s="27" t="s">
        <v>368</v>
      </c>
      <c r="G14" s="44">
        <f t="shared" si="0"/>
        <v>499.73158975999996</v>
      </c>
      <c r="H14" s="27" t="s">
        <v>368</v>
      </c>
      <c r="I14" s="44">
        <f t="shared" ref="I14:I52" si="3">G14*106.2/100</f>
        <v>530.71494832511996</v>
      </c>
      <c r="J14" s="27" t="s">
        <v>368</v>
      </c>
      <c r="K14" s="97">
        <f t="shared" ref="K14:K27" si="4">I14*105.9/100</f>
        <v>562.02713027630205</v>
      </c>
      <c r="L14" s="8"/>
    </row>
    <row r="15" spans="1:12" ht="21.75" customHeight="1" x14ac:dyDescent="0.25">
      <c r="A15" s="4"/>
      <c r="B15" s="318"/>
      <c r="C15" s="16" t="s">
        <v>55</v>
      </c>
      <c r="D15" s="96" t="s">
        <v>370</v>
      </c>
      <c r="E15" s="44">
        <v>987.57231999999999</v>
      </c>
      <c r="F15" s="27" t="s">
        <v>370</v>
      </c>
      <c r="G15" s="44">
        <f t="shared" si="0"/>
        <v>1052.7520931199999</v>
      </c>
      <c r="H15" s="27" t="s">
        <v>370</v>
      </c>
      <c r="I15" s="44">
        <f t="shared" si="3"/>
        <v>1118.02272289344</v>
      </c>
      <c r="J15" s="27" t="s">
        <v>370</v>
      </c>
      <c r="K15" s="97">
        <f t="shared" si="4"/>
        <v>1183.986063544153</v>
      </c>
      <c r="L15" s="8"/>
    </row>
    <row r="16" spans="1:12" ht="21.75" customHeight="1" x14ac:dyDescent="0.25">
      <c r="A16" s="4"/>
      <c r="B16" s="6"/>
      <c r="C16" s="16" t="s">
        <v>56</v>
      </c>
      <c r="D16" s="98"/>
      <c r="E16" s="44">
        <v>2339.5132800000001</v>
      </c>
      <c r="F16" s="44"/>
      <c r="G16" s="44">
        <f t="shared" si="0"/>
        <v>2493.9211564800003</v>
      </c>
      <c r="H16" s="44"/>
      <c r="I16" s="44">
        <f t="shared" si="3"/>
        <v>2648.5442681817603</v>
      </c>
      <c r="J16" s="44"/>
      <c r="K16" s="97">
        <f t="shared" si="4"/>
        <v>2804.8083800044842</v>
      </c>
      <c r="L16" s="8"/>
    </row>
    <row r="17" spans="1:12" ht="21.75" customHeight="1" x14ac:dyDescent="0.25">
      <c r="A17" s="4"/>
      <c r="B17" s="6"/>
      <c r="C17" s="16" t="s">
        <v>57</v>
      </c>
      <c r="D17" s="96" t="s">
        <v>368</v>
      </c>
      <c r="E17" s="44">
        <v>585.43376000000001</v>
      </c>
      <c r="F17" s="27" t="s">
        <v>368</v>
      </c>
      <c r="G17" s="44">
        <f t="shared" si="0"/>
        <v>624.07238815999995</v>
      </c>
      <c r="H17" s="27" t="s">
        <v>368</v>
      </c>
      <c r="I17" s="44">
        <f t="shared" si="3"/>
        <v>662.76487622592003</v>
      </c>
      <c r="J17" s="27" t="s">
        <v>368</v>
      </c>
      <c r="K17" s="97">
        <f t="shared" si="4"/>
        <v>701.86800392324938</v>
      </c>
      <c r="L17" s="8"/>
    </row>
    <row r="18" spans="1:12" ht="21.75" customHeight="1" x14ac:dyDescent="0.25">
      <c r="A18" s="4"/>
      <c r="B18" s="6"/>
      <c r="C18" s="16" t="s">
        <v>450</v>
      </c>
      <c r="D18" s="94"/>
      <c r="E18" s="44">
        <v>163.29936000000001</v>
      </c>
      <c r="F18" s="43"/>
      <c r="G18" s="44">
        <f t="shared" si="0"/>
        <v>174.07711775999999</v>
      </c>
      <c r="H18" s="43"/>
      <c r="I18" s="44">
        <f t="shared" si="3"/>
        <v>184.86989906112001</v>
      </c>
      <c r="J18" s="43"/>
      <c r="K18" s="97">
        <f t="shared" si="4"/>
        <v>195.77722310572611</v>
      </c>
      <c r="L18" s="8"/>
    </row>
    <row r="19" spans="1:12" ht="21.75" customHeight="1" x14ac:dyDescent="0.25">
      <c r="A19" s="52"/>
      <c r="B19" s="6"/>
      <c r="C19" s="50" t="s">
        <v>451</v>
      </c>
      <c r="D19" s="94"/>
      <c r="E19" s="44">
        <v>408.72</v>
      </c>
      <c r="F19" s="43"/>
      <c r="G19" s="44">
        <f t="shared" si="0"/>
        <v>435.69552000000004</v>
      </c>
      <c r="H19" s="43"/>
      <c r="I19" s="44">
        <f t="shared" si="3"/>
        <v>462.70864224000002</v>
      </c>
      <c r="J19" s="43"/>
      <c r="K19" s="97">
        <f t="shared" si="4"/>
        <v>490.00845213216002</v>
      </c>
      <c r="L19" s="8"/>
    </row>
    <row r="20" spans="1:12" ht="21.75" customHeight="1" x14ac:dyDescent="0.25">
      <c r="A20" s="4"/>
      <c r="B20" s="6"/>
      <c r="C20" s="16" t="s">
        <v>58</v>
      </c>
      <c r="D20" s="96" t="s">
        <v>371</v>
      </c>
      <c r="E20" s="44">
        <v>308.82463999999999</v>
      </c>
      <c r="F20" s="27" t="s">
        <v>371</v>
      </c>
      <c r="G20" s="44">
        <f t="shared" si="0"/>
        <v>329.20706623999996</v>
      </c>
      <c r="H20" s="27" t="s">
        <v>371</v>
      </c>
      <c r="I20" s="44">
        <f t="shared" si="3"/>
        <v>349.61790434687993</v>
      </c>
      <c r="J20" s="27" t="s">
        <v>371</v>
      </c>
      <c r="K20" s="97">
        <f t="shared" si="4"/>
        <v>370.24536070334585</v>
      </c>
      <c r="L20" s="8"/>
    </row>
    <row r="21" spans="1:12" ht="21.75" customHeight="1" x14ac:dyDescent="0.25">
      <c r="A21" s="4"/>
      <c r="B21" s="6"/>
      <c r="C21" s="16" t="s">
        <v>59</v>
      </c>
      <c r="D21" s="96" t="s">
        <v>372</v>
      </c>
      <c r="E21" s="44">
        <v>28.88288</v>
      </c>
      <c r="F21" s="27" t="s">
        <v>372</v>
      </c>
      <c r="G21" s="44">
        <f t="shared" si="0"/>
        <v>30.789150079999999</v>
      </c>
      <c r="H21" s="27" t="s">
        <v>372</v>
      </c>
      <c r="I21" s="44">
        <f t="shared" si="3"/>
        <v>32.698077384960001</v>
      </c>
      <c r="J21" s="27" t="s">
        <v>372</v>
      </c>
      <c r="K21" s="97">
        <f t="shared" si="4"/>
        <v>34.627263950672642</v>
      </c>
      <c r="L21" s="8"/>
    </row>
    <row r="22" spans="1:12" ht="21.75" customHeight="1" thickBot="1" x14ac:dyDescent="0.3">
      <c r="A22" s="4"/>
      <c r="B22" s="7"/>
      <c r="C22" s="16" t="s">
        <v>60</v>
      </c>
      <c r="D22" s="99"/>
      <c r="E22" s="22">
        <v>0</v>
      </c>
      <c r="F22" s="22"/>
      <c r="G22" s="44">
        <f t="shared" si="0"/>
        <v>0</v>
      </c>
      <c r="H22" s="22"/>
      <c r="I22" s="44">
        <f t="shared" si="3"/>
        <v>0</v>
      </c>
      <c r="J22" s="22"/>
      <c r="K22" s="97">
        <f t="shared" si="4"/>
        <v>0</v>
      </c>
      <c r="L22" s="8"/>
    </row>
    <row r="23" spans="1:12" ht="21.75" customHeight="1" x14ac:dyDescent="0.25">
      <c r="A23" s="52"/>
      <c r="B23" s="11"/>
      <c r="C23" s="50"/>
      <c r="D23" s="99"/>
      <c r="E23" s="22">
        <v>0</v>
      </c>
      <c r="F23" s="22"/>
      <c r="G23" s="44">
        <f t="shared" si="0"/>
        <v>0</v>
      </c>
      <c r="H23" s="22"/>
      <c r="I23" s="44">
        <f t="shared" si="3"/>
        <v>0</v>
      </c>
      <c r="J23" s="22"/>
      <c r="K23" s="97">
        <f t="shared" si="4"/>
        <v>0</v>
      </c>
      <c r="L23" s="8"/>
    </row>
    <row r="24" spans="1:12" ht="21.75" customHeight="1" x14ac:dyDescent="0.25">
      <c r="A24" s="58">
        <v>4</v>
      </c>
      <c r="B24" s="59" t="s">
        <v>42</v>
      </c>
      <c r="C24" s="92" t="s">
        <v>61</v>
      </c>
      <c r="D24" s="94"/>
      <c r="E24" s="44">
        <v>617.64927999999998</v>
      </c>
      <c r="F24" s="43"/>
      <c r="G24" s="44">
        <f t="shared" si="0"/>
        <v>658.41413247999992</v>
      </c>
      <c r="H24" s="44"/>
      <c r="I24" s="44">
        <f t="shared" si="3"/>
        <v>699.23580869375985</v>
      </c>
      <c r="J24" s="44"/>
      <c r="K24" s="97">
        <f t="shared" si="4"/>
        <v>740.4907214066917</v>
      </c>
      <c r="L24" s="8"/>
    </row>
    <row r="25" spans="1:12" ht="21.75" customHeight="1" x14ac:dyDescent="0.25">
      <c r="A25" s="54"/>
      <c r="B25" s="6"/>
      <c r="C25" s="16" t="s">
        <v>62</v>
      </c>
      <c r="D25" s="94"/>
      <c r="E25" s="44">
        <v>1480.80304</v>
      </c>
      <c r="F25" s="43"/>
      <c r="G25" s="44">
        <f t="shared" si="0"/>
        <v>1578.5360406399998</v>
      </c>
      <c r="H25" s="44"/>
      <c r="I25" s="44">
        <f t="shared" si="3"/>
        <v>1676.4052751596798</v>
      </c>
      <c r="J25" s="44"/>
      <c r="K25" s="97">
        <f t="shared" si="4"/>
        <v>1775.313186394101</v>
      </c>
      <c r="L25" s="8"/>
    </row>
    <row r="26" spans="1:12" ht="21.75" customHeight="1" x14ac:dyDescent="0.25">
      <c r="A26" s="54"/>
      <c r="B26" s="6"/>
      <c r="C26" s="16" t="s">
        <v>63</v>
      </c>
      <c r="D26" s="94"/>
      <c r="E26" s="44">
        <v>2098.4523199999999</v>
      </c>
      <c r="F26" s="43"/>
      <c r="G26" s="44">
        <f t="shared" si="0"/>
        <v>2236.9501731199998</v>
      </c>
      <c r="H26" s="44"/>
      <c r="I26" s="44">
        <f t="shared" si="3"/>
        <v>2375.6410838534398</v>
      </c>
      <c r="J26" s="44"/>
      <c r="K26" s="97">
        <f t="shared" si="4"/>
        <v>2515.8039078007928</v>
      </c>
      <c r="L26" s="8"/>
    </row>
    <row r="27" spans="1:12" ht="21.75" customHeight="1" x14ac:dyDescent="0.25">
      <c r="B27" s="6"/>
      <c r="C27" s="16" t="s">
        <v>64</v>
      </c>
      <c r="D27" s="98"/>
      <c r="E27" s="44">
        <v>585.43376000000001</v>
      </c>
      <c r="F27" s="44"/>
      <c r="G27" s="44">
        <f t="shared" si="0"/>
        <v>624.07238815999995</v>
      </c>
      <c r="H27" s="44"/>
      <c r="I27" s="44">
        <f t="shared" si="3"/>
        <v>662.76487622592003</v>
      </c>
      <c r="J27" s="44"/>
      <c r="K27" s="97">
        <f t="shared" si="4"/>
        <v>701.86800392324938</v>
      </c>
      <c r="L27" s="8"/>
    </row>
    <row r="28" spans="1:12" ht="21.75" customHeight="1" x14ac:dyDescent="0.25">
      <c r="A28" s="55"/>
      <c r="B28" s="6"/>
      <c r="C28" s="77" t="s">
        <v>65</v>
      </c>
      <c r="D28" s="304"/>
      <c r="E28" s="305"/>
      <c r="F28" s="305"/>
      <c r="G28" s="305"/>
      <c r="H28" s="305"/>
      <c r="I28" s="305"/>
      <c r="J28" s="93"/>
      <c r="K28" s="100"/>
    </row>
    <row r="29" spans="1:12" ht="56.25" customHeight="1" x14ac:dyDescent="0.25">
      <c r="A29" s="55"/>
      <c r="B29" s="6"/>
      <c r="C29" s="16" t="s">
        <v>66</v>
      </c>
      <c r="D29" s="96" t="s">
        <v>453</v>
      </c>
      <c r="E29" s="45">
        <v>2.2217599999999997E-2</v>
      </c>
      <c r="F29" s="27" t="s">
        <v>455</v>
      </c>
      <c r="G29" s="74">
        <f>E29*106.6/100</f>
        <v>2.3683961599999998E-2</v>
      </c>
      <c r="H29" s="27" t="s">
        <v>648</v>
      </c>
      <c r="I29" s="74">
        <f t="shared" si="3"/>
        <v>2.5152367219199997E-2</v>
      </c>
      <c r="J29" s="27" t="s">
        <v>651</v>
      </c>
      <c r="K29" s="101">
        <f>I29*105.9/100</f>
        <v>2.66363568851328E-2</v>
      </c>
      <c r="L29" s="8"/>
    </row>
    <row r="30" spans="1:12" ht="21.75" customHeight="1" x14ac:dyDescent="0.25">
      <c r="A30" s="55"/>
      <c r="B30" s="6"/>
      <c r="C30" s="16" t="s">
        <v>67</v>
      </c>
      <c r="D30" s="96"/>
      <c r="E30" s="44"/>
      <c r="F30" s="27"/>
      <c r="G30" s="74"/>
      <c r="H30" s="27"/>
      <c r="I30" s="74"/>
      <c r="J30" s="27"/>
      <c r="K30" s="101"/>
      <c r="L30" s="8"/>
    </row>
    <row r="31" spans="1:12" ht="51.75" customHeight="1" x14ac:dyDescent="0.25">
      <c r="A31" s="55"/>
      <c r="B31" s="6"/>
      <c r="C31" s="16" t="s">
        <v>66</v>
      </c>
      <c r="D31" s="96" t="s">
        <v>454</v>
      </c>
      <c r="E31" s="45">
        <v>3.6659040000000004E-2</v>
      </c>
      <c r="F31" s="27" t="s">
        <v>456</v>
      </c>
      <c r="G31" s="74">
        <f t="shared" ref="G31:G52" si="5">E31*106.6/100</f>
        <v>3.9078536640000001E-2</v>
      </c>
      <c r="H31" s="27" t="s">
        <v>652</v>
      </c>
      <c r="I31" s="74">
        <f t="shared" si="3"/>
        <v>4.150140591168E-2</v>
      </c>
      <c r="J31" s="27" t="s">
        <v>663</v>
      </c>
      <c r="K31" s="101">
        <f t="shared" ref="K31:K40" si="6">I31*105.9/100</f>
        <v>4.3949988860469122E-2</v>
      </c>
      <c r="L31" s="8"/>
    </row>
    <row r="32" spans="1:12" ht="64.5" customHeight="1" x14ac:dyDescent="0.25">
      <c r="A32" s="55"/>
      <c r="B32" s="6"/>
      <c r="C32" s="16" t="s">
        <v>68</v>
      </c>
      <c r="D32" s="96" t="s">
        <v>457</v>
      </c>
      <c r="E32" s="45">
        <v>5.5543999999999993E-3</v>
      </c>
      <c r="F32" s="27" t="s">
        <v>457</v>
      </c>
      <c r="G32" s="74">
        <f t="shared" si="5"/>
        <v>5.9209903999999994E-3</v>
      </c>
      <c r="H32" s="27" t="s">
        <v>457</v>
      </c>
      <c r="I32" s="74">
        <f t="shared" si="3"/>
        <v>6.2880918047999992E-3</v>
      </c>
      <c r="J32" s="27" t="s">
        <v>653</v>
      </c>
      <c r="K32" s="101">
        <f t="shared" si="6"/>
        <v>6.6590892212832001E-3</v>
      </c>
      <c r="L32" s="8"/>
    </row>
    <row r="33" spans="1:12" ht="51.75" customHeight="1" x14ac:dyDescent="0.25">
      <c r="A33" s="55"/>
      <c r="B33" s="6"/>
      <c r="C33" s="16" t="s">
        <v>634</v>
      </c>
      <c r="D33" s="96" t="s">
        <v>658</v>
      </c>
      <c r="E33" s="45">
        <v>1.0999999999999999E-2</v>
      </c>
      <c r="F33" s="27" t="s">
        <v>662</v>
      </c>
      <c r="G33" s="74">
        <f t="shared" si="5"/>
        <v>1.1725999999999999E-2</v>
      </c>
      <c r="H33" s="27" t="s">
        <v>660</v>
      </c>
      <c r="I33" s="74">
        <f t="shared" si="3"/>
        <v>1.2453011999999999E-2</v>
      </c>
      <c r="J33" s="27" t="s">
        <v>661</v>
      </c>
      <c r="K33" s="101">
        <f t="shared" si="6"/>
        <v>1.3187739707999999E-2</v>
      </c>
      <c r="L33" s="8"/>
    </row>
    <row r="34" spans="1:12" ht="51.75" customHeight="1" x14ac:dyDescent="0.25">
      <c r="A34" s="55"/>
      <c r="B34" s="6"/>
      <c r="C34" s="73" t="s">
        <v>647</v>
      </c>
      <c r="D34" s="96" t="s">
        <v>657</v>
      </c>
      <c r="E34" s="45">
        <v>0.01</v>
      </c>
      <c r="F34" s="27" t="s">
        <v>658</v>
      </c>
      <c r="G34" s="74">
        <f t="shared" si="5"/>
        <v>1.0660000000000001E-2</v>
      </c>
      <c r="H34" s="27" t="s">
        <v>659</v>
      </c>
      <c r="I34" s="74">
        <f t="shared" si="3"/>
        <v>1.1320920000000002E-2</v>
      </c>
      <c r="J34" s="27" t="s">
        <v>660</v>
      </c>
      <c r="K34" s="101">
        <f t="shared" si="6"/>
        <v>1.1988854280000003E-2</v>
      </c>
      <c r="L34" s="8"/>
    </row>
    <row r="35" spans="1:12" ht="51.75" customHeight="1" thickBot="1" x14ac:dyDescent="0.3">
      <c r="A35" s="56"/>
      <c r="B35" s="7"/>
      <c r="C35" s="13" t="s">
        <v>69</v>
      </c>
      <c r="D35" s="96" t="s">
        <v>459</v>
      </c>
      <c r="E35" s="45">
        <v>4.5546080000000003E-2</v>
      </c>
      <c r="F35" s="27" t="s">
        <v>654</v>
      </c>
      <c r="G35" s="74">
        <f t="shared" si="5"/>
        <v>4.8552121279999999E-2</v>
      </c>
      <c r="H35" s="27" t="s">
        <v>655</v>
      </c>
      <c r="I35" s="74">
        <f t="shared" si="3"/>
        <v>5.1562352799360001E-2</v>
      </c>
      <c r="J35" s="27" t="s">
        <v>656</v>
      </c>
      <c r="K35" s="101">
        <f t="shared" si="6"/>
        <v>5.4604531614522243E-2</v>
      </c>
      <c r="L35" s="8"/>
    </row>
    <row r="36" spans="1:12" ht="21.75" customHeight="1" x14ac:dyDescent="0.25">
      <c r="A36" s="51">
        <v>5</v>
      </c>
      <c r="B36" s="51" t="s">
        <v>71</v>
      </c>
      <c r="C36" s="23" t="s">
        <v>72</v>
      </c>
      <c r="D36" s="96" t="s">
        <v>366</v>
      </c>
      <c r="E36" s="44">
        <v>29.993760000000002</v>
      </c>
      <c r="F36" s="27" t="s">
        <v>366</v>
      </c>
      <c r="G36" s="44">
        <f t="shared" si="5"/>
        <v>31.97334816</v>
      </c>
      <c r="H36" s="27" t="s">
        <v>366</v>
      </c>
      <c r="I36" s="44">
        <f t="shared" si="3"/>
        <v>33.955695745920004</v>
      </c>
      <c r="J36" s="27" t="s">
        <v>366</v>
      </c>
      <c r="K36" s="97">
        <f t="shared" si="6"/>
        <v>35.959081794929283</v>
      </c>
      <c r="L36" s="8"/>
    </row>
    <row r="37" spans="1:12" ht="21.75" customHeight="1" x14ac:dyDescent="0.25">
      <c r="A37" s="52"/>
      <c r="B37" s="52"/>
      <c r="C37" s="48" t="s">
        <v>73</v>
      </c>
      <c r="D37" s="96" t="s">
        <v>366</v>
      </c>
      <c r="E37" s="44">
        <v>124.41856</v>
      </c>
      <c r="F37" s="27" t="s">
        <v>366</v>
      </c>
      <c r="G37" s="44">
        <f t="shared" si="5"/>
        <v>132.63018495999998</v>
      </c>
      <c r="H37" s="27" t="s">
        <v>366</v>
      </c>
      <c r="I37" s="44">
        <f t="shared" si="3"/>
        <v>140.85325642751999</v>
      </c>
      <c r="J37" s="27" t="s">
        <v>366</v>
      </c>
      <c r="K37" s="97">
        <f t="shared" si="6"/>
        <v>149.16359855674369</v>
      </c>
      <c r="L37" s="8"/>
    </row>
    <row r="38" spans="1:12" ht="21.75" customHeight="1" x14ac:dyDescent="0.25">
      <c r="A38" s="52"/>
      <c r="B38" s="52"/>
      <c r="C38" s="48" t="s">
        <v>74</v>
      </c>
      <c r="D38" s="96" t="s">
        <v>366</v>
      </c>
      <c r="E38" s="44">
        <v>124.41856</v>
      </c>
      <c r="F38" s="27" t="s">
        <v>366</v>
      </c>
      <c r="G38" s="44">
        <f t="shared" si="5"/>
        <v>132.63018495999998</v>
      </c>
      <c r="H38" s="27" t="s">
        <v>366</v>
      </c>
      <c r="I38" s="44">
        <f t="shared" si="3"/>
        <v>140.85325642751999</v>
      </c>
      <c r="J38" s="27" t="s">
        <v>366</v>
      </c>
      <c r="K38" s="97">
        <f t="shared" si="6"/>
        <v>149.16359855674369</v>
      </c>
      <c r="L38" s="8"/>
    </row>
    <row r="39" spans="1:12" ht="21.75" customHeight="1" x14ac:dyDescent="0.25">
      <c r="A39" s="52"/>
      <c r="B39" s="52"/>
      <c r="C39" s="48" t="s">
        <v>75</v>
      </c>
      <c r="D39" s="96" t="s">
        <v>366</v>
      </c>
      <c r="E39" s="44">
        <v>73.318079999999995</v>
      </c>
      <c r="F39" s="27" t="s">
        <v>366</v>
      </c>
      <c r="G39" s="44">
        <f t="shared" si="5"/>
        <v>78.157073279999992</v>
      </c>
      <c r="H39" s="27" t="s">
        <v>366</v>
      </c>
      <c r="I39" s="44">
        <f t="shared" si="3"/>
        <v>83.002811823359991</v>
      </c>
      <c r="J39" s="27" t="s">
        <v>366</v>
      </c>
      <c r="K39" s="97">
        <f t="shared" si="6"/>
        <v>87.899977720938239</v>
      </c>
      <c r="L39" s="8"/>
    </row>
    <row r="40" spans="1:12" ht="21.75" customHeight="1" x14ac:dyDescent="0.25">
      <c r="A40" s="52"/>
      <c r="B40" s="52"/>
      <c r="C40" s="48" t="s">
        <v>76</v>
      </c>
      <c r="D40" s="96" t="s">
        <v>366</v>
      </c>
      <c r="E40" s="44">
        <v>73.318079999999995</v>
      </c>
      <c r="F40" s="27" t="s">
        <v>366</v>
      </c>
      <c r="G40" s="44">
        <f t="shared" si="5"/>
        <v>78.157073279999992</v>
      </c>
      <c r="H40" s="27" t="s">
        <v>366</v>
      </c>
      <c r="I40" s="44">
        <f t="shared" si="3"/>
        <v>83.002811823359991</v>
      </c>
      <c r="J40" s="27" t="s">
        <v>366</v>
      </c>
      <c r="K40" s="97">
        <f t="shared" si="6"/>
        <v>87.899977720938239</v>
      </c>
      <c r="L40" s="8"/>
    </row>
    <row r="41" spans="1:12" ht="21.75" customHeight="1" x14ac:dyDescent="0.25">
      <c r="A41" s="52"/>
      <c r="B41" s="52"/>
      <c r="C41" s="23" t="s">
        <v>77</v>
      </c>
      <c r="D41" s="306"/>
      <c r="E41" s="307"/>
      <c r="F41" s="307"/>
      <c r="G41" s="307"/>
      <c r="H41" s="307"/>
      <c r="I41" s="307"/>
      <c r="J41" s="93"/>
      <c r="K41" s="108"/>
    </row>
    <row r="42" spans="1:12" ht="42.75" customHeight="1" x14ac:dyDescent="0.25">
      <c r="A42" s="52"/>
      <c r="B42" s="52"/>
      <c r="C42" s="48" t="s">
        <v>33</v>
      </c>
      <c r="D42" s="96" t="s">
        <v>373</v>
      </c>
      <c r="E42" s="44">
        <v>222.17599999999999</v>
      </c>
      <c r="F42" s="27" t="s">
        <v>373</v>
      </c>
      <c r="G42" s="44">
        <f t="shared" si="5"/>
        <v>236.83961599999998</v>
      </c>
      <c r="H42" s="27" t="s">
        <v>373</v>
      </c>
      <c r="I42" s="44">
        <f t="shared" si="3"/>
        <v>251.52367219199996</v>
      </c>
      <c r="J42" s="27" t="s">
        <v>373</v>
      </c>
      <c r="K42" s="97">
        <f t="shared" ref="K42:K52" si="7">I42*105.9/100</f>
        <v>266.36356885132795</v>
      </c>
      <c r="L42" s="8"/>
    </row>
    <row r="43" spans="1:12" ht="43.5" customHeight="1" x14ac:dyDescent="0.25">
      <c r="A43" s="52"/>
      <c r="B43" s="52"/>
      <c r="C43" s="48" t="s">
        <v>78</v>
      </c>
      <c r="D43" s="96" t="s">
        <v>373</v>
      </c>
      <c r="E43" s="44"/>
      <c r="F43" s="27" t="s">
        <v>373</v>
      </c>
      <c r="G43" s="44">
        <f t="shared" si="5"/>
        <v>0</v>
      </c>
      <c r="H43" s="27" t="s">
        <v>373</v>
      </c>
      <c r="I43" s="44">
        <f t="shared" si="3"/>
        <v>0</v>
      </c>
      <c r="J43" s="27" t="s">
        <v>373</v>
      </c>
      <c r="K43" s="97">
        <f t="shared" si="7"/>
        <v>0</v>
      </c>
      <c r="L43" s="8"/>
    </row>
    <row r="44" spans="1:12" ht="21.75" customHeight="1" x14ac:dyDescent="0.25">
      <c r="A44" s="52"/>
      <c r="B44" s="52"/>
      <c r="C44" s="49"/>
      <c r="D44" s="96"/>
      <c r="E44" s="44"/>
      <c r="F44" s="27"/>
      <c r="G44" s="43"/>
      <c r="H44" s="27"/>
      <c r="I44" s="44">
        <f t="shared" si="3"/>
        <v>0</v>
      </c>
      <c r="J44" s="27"/>
      <c r="K44" s="97">
        <f t="shared" si="7"/>
        <v>0</v>
      </c>
      <c r="L44" s="8"/>
    </row>
    <row r="45" spans="1:12" ht="25.5" customHeight="1" x14ac:dyDescent="0.25">
      <c r="A45" s="52"/>
      <c r="B45" s="52"/>
      <c r="C45" s="15" t="s">
        <v>79</v>
      </c>
      <c r="D45" s="96" t="s">
        <v>374</v>
      </c>
      <c r="E45" s="44">
        <v>987.57231999999999</v>
      </c>
      <c r="F45" s="27" t="s">
        <v>374</v>
      </c>
      <c r="G45" s="44">
        <f t="shared" si="5"/>
        <v>1052.7520931199999</v>
      </c>
      <c r="H45" s="27" t="s">
        <v>374</v>
      </c>
      <c r="I45" s="44">
        <f t="shared" si="3"/>
        <v>1118.02272289344</v>
      </c>
      <c r="J45" s="27" t="s">
        <v>374</v>
      </c>
      <c r="K45" s="97">
        <f t="shared" si="7"/>
        <v>1183.986063544153</v>
      </c>
      <c r="L45" s="8"/>
    </row>
    <row r="46" spans="1:12" ht="21.75" customHeight="1" x14ac:dyDescent="0.25">
      <c r="A46" s="52"/>
      <c r="B46" s="52"/>
      <c r="C46" s="57" t="s">
        <v>452</v>
      </c>
      <c r="D46" s="306"/>
      <c r="E46" s="307"/>
      <c r="F46" s="307"/>
      <c r="G46" s="307"/>
      <c r="H46" s="307"/>
      <c r="I46" s="307"/>
      <c r="J46" s="93"/>
      <c r="K46" s="100"/>
    </row>
    <row r="47" spans="1:12" ht="21.75" customHeight="1" x14ac:dyDescent="0.25">
      <c r="A47" s="52"/>
      <c r="B47" s="52"/>
      <c r="C47" s="80" t="s">
        <v>5</v>
      </c>
      <c r="D47" s="98"/>
      <c r="E47" s="44">
        <v>1851.8369599999999</v>
      </c>
      <c r="F47" s="44"/>
      <c r="G47" s="44">
        <f t="shared" si="5"/>
        <v>1974.0581993599999</v>
      </c>
      <c r="H47" s="44"/>
      <c r="I47" s="91">
        <f t="shared" si="3"/>
        <v>2096.4498077203198</v>
      </c>
      <c r="J47" s="44"/>
      <c r="K47" s="97">
        <f t="shared" si="7"/>
        <v>2220.1403463758188</v>
      </c>
      <c r="L47" s="8"/>
    </row>
    <row r="48" spans="1:12" ht="21.75" customHeight="1" x14ac:dyDescent="0.25">
      <c r="A48" s="52"/>
      <c r="B48" s="52"/>
      <c r="C48" s="80" t="s">
        <v>12</v>
      </c>
      <c r="D48" s="98"/>
      <c r="E48" s="44">
        <v>2221.7600000000002</v>
      </c>
      <c r="F48" s="44"/>
      <c r="G48" s="44">
        <f t="shared" si="5"/>
        <v>2368.3961600000002</v>
      </c>
      <c r="H48" s="44"/>
      <c r="I48" s="91">
        <f t="shared" si="3"/>
        <v>2515.2367219200005</v>
      </c>
      <c r="J48" s="44"/>
      <c r="K48" s="97">
        <f t="shared" si="7"/>
        <v>2663.6356885132805</v>
      </c>
      <c r="L48" s="8"/>
    </row>
    <row r="49" spans="1:12" ht="21.75" customHeight="1" x14ac:dyDescent="0.25">
      <c r="A49" s="52"/>
      <c r="B49" s="52"/>
      <c r="C49" s="15" t="s">
        <v>80</v>
      </c>
      <c r="D49" s="98"/>
      <c r="E49" s="44">
        <v>2221.7600000000002</v>
      </c>
      <c r="F49" s="44"/>
      <c r="G49" s="44">
        <f t="shared" si="5"/>
        <v>2368.3961600000002</v>
      </c>
      <c r="H49" s="44"/>
      <c r="I49" s="91">
        <f t="shared" si="3"/>
        <v>2515.2367219200005</v>
      </c>
      <c r="J49" s="44"/>
      <c r="K49" s="97">
        <f t="shared" si="7"/>
        <v>2663.6356885132805</v>
      </c>
      <c r="L49" s="8"/>
    </row>
    <row r="50" spans="1:12" ht="21.75" customHeight="1" x14ac:dyDescent="0.25">
      <c r="A50" s="52"/>
      <c r="B50" s="52"/>
      <c r="C50" s="80" t="s">
        <v>13</v>
      </c>
      <c r="D50" s="98"/>
      <c r="E50" s="44">
        <v>2221.7600000000002</v>
      </c>
      <c r="F50" s="44"/>
      <c r="G50" s="44">
        <f t="shared" si="5"/>
        <v>2368.3961600000002</v>
      </c>
      <c r="H50" s="44"/>
      <c r="I50" s="91">
        <f t="shared" si="3"/>
        <v>2515.2367219200005</v>
      </c>
      <c r="J50" s="44"/>
      <c r="K50" s="97">
        <f t="shared" si="7"/>
        <v>2663.6356885132805</v>
      </c>
      <c r="L50" s="8"/>
    </row>
    <row r="51" spans="1:12" ht="21.75" customHeight="1" x14ac:dyDescent="0.25">
      <c r="A51" s="52"/>
      <c r="B51" s="52"/>
      <c r="C51" s="80" t="s">
        <v>9</v>
      </c>
      <c r="D51" s="98"/>
      <c r="E51" s="44">
        <v>555.44000000000005</v>
      </c>
      <c r="F51" s="44"/>
      <c r="G51" s="44">
        <f t="shared" si="5"/>
        <v>592.09904000000006</v>
      </c>
      <c r="H51" s="44"/>
      <c r="I51" s="91">
        <f t="shared" si="3"/>
        <v>628.80918048000012</v>
      </c>
      <c r="J51" s="44"/>
      <c r="K51" s="97">
        <f t="shared" si="7"/>
        <v>665.90892212832011</v>
      </c>
      <c r="L51" s="8"/>
    </row>
    <row r="52" spans="1:12" ht="21.75" customHeight="1" thickBot="1" x14ac:dyDescent="0.3">
      <c r="A52" s="52"/>
      <c r="B52" s="53"/>
      <c r="C52" s="21" t="s">
        <v>81</v>
      </c>
      <c r="D52" s="102"/>
      <c r="E52" s="103">
        <v>2221.7600000000002</v>
      </c>
      <c r="F52" s="103"/>
      <c r="G52" s="103">
        <f t="shared" si="5"/>
        <v>2368.3961600000002</v>
      </c>
      <c r="H52" s="103"/>
      <c r="I52" s="104">
        <f t="shared" si="3"/>
        <v>2515.2367219200005</v>
      </c>
      <c r="J52" s="103"/>
      <c r="K52" s="105">
        <f t="shared" si="7"/>
        <v>2663.6356885132805</v>
      </c>
      <c r="L52" s="8"/>
    </row>
  </sheetData>
  <mergeCells count="11">
    <mergeCell ref="A1:A2"/>
    <mergeCell ref="B1:B2"/>
    <mergeCell ref="C1:C2"/>
    <mergeCell ref="D1:E2"/>
    <mergeCell ref="B11:B15"/>
    <mergeCell ref="D28:I28"/>
    <mergeCell ref="D41:I41"/>
    <mergeCell ref="D46:I46"/>
    <mergeCell ref="J1:K2"/>
    <mergeCell ref="F1:G2"/>
    <mergeCell ref="H1:I2"/>
  </mergeCells>
  <pageMargins left="0.70866141732283472" right="0.70866141732283472" top="0.74803149606299213" bottom="0.63541666666666663" header="0.31496062992125984" footer="0.31496062992125984"/>
  <pageSetup paperSize="9" orientation="landscape" r:id="rId1"/>
  <headerFooter differentFirst="1" scaleWithDoc="0" alignWithMargins="0">
    <oddHeader>&amp;C&amp;A</oddHeader>
    <oddFooter>Page &amp;P of &amp;N</oddFooter>
    <evenFooter>&amp;C2</evenFooter>
    <firstHeader>&amp;C&amp;A</first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view="pageLayout" zoomScaleNormal="100" workbookViewId="0">
      <selection activeCell="F1" sqref="F1:K2"/>
    </sheetView>
  </sheetViews>
  <sheetFormatPr defaultRowHeight="15" x14ac:dyDescent="0.25"/>
  <cols>
    <col min="1" max="1" width="3.28515625" customWidth="1"/>
    <col min="2" max="2" width="11" customWidth="1"/>
    <col min="3" max="3" width="24.28515625" customWidth="1"/>
    <col min="4" max="4" width="11.28515625" customWidth="1"/>
    <col min="5" max="5" width="10.5703125" customWidth="1"/>
    <col min="6" max="6" width="14.140625" customWidth="1"/>
    <col min="7" max="7" width="10.5703125" customWidth="1"/>
    <col min="8" max="8" width="13.28515625" customWidth="1"/>
    <col min="9" max="9" width="10.42578125" bestFit="1" customWidth="1"/>
    <col min="11" max="11" width="9.140625" customWidth="1"/>
  </cols>
  <sheetData>
    <row r="1" spans="1:11" ht="48" customHeight="1" x14ac:dyDescent="0.25">
      <c r="A1" s="310" t="s">
        <v>0</v>
      </c>
      <c r="B1" s="310" t="s">
        <v>1</v>
      </c>
      <c r="C1" s="310" t="s">
        <v>2</v>
      </c>
      <c r="D1" s="312" t="s">
        <v>650</v>
      </c>
      <c r="E1" s="324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1" ht="15.75" thickBot="1" x14ac:dyDescent="0.3">
      <c r="A2" s="311"/>
      <c r="B2" s="311"/>
      <c r="C2" s="311"/>
      <c r="D2" s="313"/>
      <c r="E2" s="325"/>
      <c r="F2" s="273"/>
      <c r="G2" s="273"/>
      <c r="H2" s="273"/>
      <c r="I2" s="273"/>
      <c r="J2" s="273"/>
      <c r="K2" s="273"/>
    </row>
    <row r="3" spans="1:11" s="113" customFormat="1" ht="30.75" thickBot="1" x14ac:dyDescent="0.3">
      <c r="A3" s="110">
        <v>6</v>
      </c>
      <c r="B3" s="111"/>
      <c r="C3" s="112" t="s">
        <v>82</v>
      </c>
      <c r="D3" s="134" t="s">
        <v>376</v>
      </c>
      <c r="E3" s="135">
        <v>617.64927999999998</v>
      </c>
      <c r="F3" s="134" t="s">
        <v>376</v>
      </c>
      <c r="G3" s="136">
        <f>E3*106.6/100</f>
        <v>658.41413247999992</v>
      </c>
      <c r="H3" s="134" t="s">
        <v>376</v>
      </c>
      <c r="I3" s="136">
        <f>G3*106.2/100</f>
        <v>699.23580869375985</v>
      </c>
      <c r="J3" s="134" t="s">
        <v>376</v>
      </c>
      <c r="K3" s="137">
        <f>I3*105.9/100</f>
        <v>740.4907214066917</v>
      </c>
    </row>
    <row r="4" spans="1:11" s="113" customFormat="1" ht="15.75" thickBot="1" x14ac:dyDescent="0.3">
      <c r="A4" s="114"/>
      <c r="B4" s="111"/>
      <c r="C4" s="112" t="s">
        <v>631</v>
      </c>
      <c r="D4" s="123"/>
      <c r="E4" s="120">
        <v>25</v>
      </c>
      <c r="F4" s="123" t="s">
        <v>632</v>
      </c>
      <c r="G4" s="132">
        <f t="shared" ref="G4:G27" si="0">E4*106.6/100</f>
        <v>26.65</v>
      </c>
      <c r="H4" s="123" t="s">
        <v>632</v>
      </c>
      <c r="I4" s="132">
        <f t="shared" ref="I4:I27" si="1">G4*106.2/100</f>
        <v>28.302299999999999</v>
      </c>
      <c r="J4" s="123" t="s">
        <v>632</v>
      </c>
      <c r="K4" s="130">
        <f t="shared" ref="K4:K27" si="2">I4*105.9/100</f>
        <v>29.972135699999999</v>
      </c>
    </row>
    <row r="5" spans="1:11" s="113" customFormat="1" ht="15.75" thickBot="1" x14ac:dyDescent="0.3">
      <c r="A5" s="114"/>
      <c r="B5" s="111"/>
      <c r="C5" s="112" t="s">
        <v>630</v>
      </c>
      <c r="D5" s="123"/>
      <c r="E5" s="120">
        <v>30</v>
      </c>
      <c r="F5" s="123" t="s">
        <v>632</v>
      </c>
      <c r="G5" s="132">
        <f t="shared" si="0"/>
        <v>31.98</v>
      </c>
      <c r="H5" s="123" t="s">
        <v>632</v>
      </c>
      <c r="I5" s="132">
        <f t="shared" si="1"/>
        <v>33.962760000000003</v>
      </c>
      <c r="J5" s="123" t="s">
        <v>632</v>
      </c>
      <c r="K5" s="130">
        <f t="shared" si="2"/>
        <v>35.966562840000009</v>
      </c>
    </row>
    <row r="6" spans="1:11" s="113" customFormat="1" ht="28.5" customHeight="1" thickBot="1" x14ac:dyDescent="0.3">
      <c r="A6" s="319"/>
      <c r="B6" s="111" t="s">
        <v>375</v>
      </c>
      <c r="C6" s="115"/>
      <c r="D6" s="123"/>
      <c r="E6" s="120"/>
      <c r="F6" s="123"/>
      <c r="G6" s="132">
        <f t="shared" si="0"/>
        <v>0</v>
      </c>
      <c r="H6" s="123"/>
      <c r="I6" s="132">
        <f t="shared" si="1"/>
        <v>0</v>
      </c>
      <c r="J6" s="123"/>
      <c r="K6" s="130">
        <f t="shared" si="2"/>
        <v>0</v>
      </c>
    </row>
    <row r="7" spans="1:11" s="113" customFormat="1" x14ac:dyDescent="0.25">
      <c r="A7" s="320"/>
      <c r="B7" s="116"/>
      <c r="C7" s="117" t="s">
        <v>83</v>
      </c>
      <c r="D7" s="123" t="s">
        <v>377</v>
      </c>
      <c r="E7" s="120">
        <v>148.85792000000001</v>
      </c>
      <c r="F7" s="123" t="s">
        <v>377</v>
      </c>
      <c r="G7" s="132">
        <f t="shared" si="0"/>
        <v>158.68254272000001</v>
      </c>
      <c r="H7" s="123" t="s">
        <v>377</v>
      </c>
      <c r="I7" s="132">
        <f t="shared" si="1"/>
        <v>168.52086036864003</v>
      </c>
      <c r="J7" s="123" t="s">
        <v>377</v>
      </c>
      <c r="K7" s="130">
        <f t="shared" si="2"/>
        <v>178.4635911303898</v>
      </c>
    </row>
    <row r="8" spans="1:11" s="113" customFormat="1" ht="15.75" thickBot="1" x14ac:dyDescent="0.3">
      <c r="A8" s="320"/>
      <c r="B8" s="116"/>
      <c r="C8" s="112" t="s">
        <v>84</v>
      </c>
      <c r="D8" s="123" t="s">
        <v>377</v>
      </c>
      <c r="E8" s="120">
        <v>73.318079999999995</v>
      </c>
      <c r="F8" s="123" t="s">
        <v>377</v>
      </c>
      <c r="G8" s="132">
        <f t="shared" si="0"/>
        <v>78.157073279999992</v>
      </c>
      <c r="H8" s="123" t="s">
        <v>377</v>
      </c>
      <c r="I8" s="132">
        <f t="shared" si="1"/>
        <v>83.002811823359991</v>
      </c>
      <c r="J8" s="123" t="s">
        <v>377</v>
      </c>
      <c r="K8" s="130">
        <f t="shared" si="2"/>
        <v>87.899977720938239</v>
      </c>
    </row>
    <row r="9" spans="1:11" s="113" customFormat="1" ht="15.75" thickBot="1" x14ac:dyDescent="0.3">
      <c r="A9" s="320"/>
      <c r="B9" s="116"/>
      <c r="C9" s="112" t="s">
        <v>622</v>
      </c>
      <c r="D9" s="123"/>
      <c r="E9" s="120">
        <v>172</v>
      </c>
      <c r="F9" s="123" t="s">
        <v>633</v>
      </c>
      <c r="G9" s="132">
        <f t="shared" si="0"/>
        <v>183.352</v>
      </c>
      <c r="H9" s="123" t="s">
        <v>633</v>
      </c>
      <c r="I9" s="132">
        <f t="shared" si="1"/>
        <v>194.71982400000002</v>
      </c>
      <c r="J9" s="123" t="s">
        <v>633</v>
      </c>
      <c r="K9" s="130">
        <f t="shared" si="2"/>
        <v>206.20829361600005</v>
      </c>
    </row>
    <row r="10" spans="1:11" s="113" customFormat="1" ht="15.75" thickBot="1" x14ac:dyDescent="0.3">
      <c r="A10" s="320"/>
      <c r="B10" s="116"/>
      <c r="C10" s="112" t="s">
        <v>623</v>
      </c>
      <c r="D10" s="123"/>
      <c r="E10" s="120">
        <v>172</v>
      </c>
      <c r="F10" s="123" t="s">
        <v>633</v>
      </c>
      <c r="G10" s="132">
        <f t="shared" si="0"/>
        <v>183.352</v>
      </c>
      <c r="H10" s="123" t="s">
        <v>633</v>
      </c>
      <c r="I10" s="132">
        <f t="shared" si="1"/>
        <v>194.71982400000002</v>
      </c>
      <c r="J10" s="123" t="s">
        <v>633</v>
      </c>
      <c r="K10" s="130">
        <f t="shared" si="2"/>
        <v>206.20829361600005</v>
      </c>
    </row>
    <row r="11" spans="1:11" s="113" customFormat="1" ht="15.75" thickBot="1" x14ac:dyDescent="0.3">
      <c r="A11" s="320"/>
      <c r="B11" s="116"/>
      <c r="C11" s="112" t="s">
        <v>438</v>
      </c>
      <c r="D11" s="123"/>
      <c r="E11" s="120">
        <v>172</v>
      </c>
      <c r="F11" s="123" t="s">
        <v>633</v>
      </c>
      <c r="G11" s="132">
        <f t="shared" si="0"/>
        <v>183.352</v>
      </c>
      <c r="H11" s="123" t="s">
        <v>633</v>
      </c>
      <c r="I11" s="132">
        <f t="shared" si="1"/>
        <v>194.71982400000002</v>
      </c>
      <c r="J11" s="123" t="s">
        <v>633</v>
      </c>
      <c r="K11" s="130">
        <f t="shared" si="2"/>
        <v>206.20829361600005</v>
      </c>
    </row>
    <row r="12" spans="1:11" s="113" customFormat="1" ht="27.75" thickBot="1" x14ac:dyDescent="0.3">
      <c r="A12" s="320"/>
      <c r="B12" s="116"/>
      <c r="C12" s="112" t="s">
        <v>624</v>
      </c>
      <c r="D12" s="123"/>
      <c r="E12" s="120">
        <v>172</v>
      </c>
      <c r="F12" s="123" t="s">
        <v>633</v>
      </c>
      <c r="G12" s="132">
        <f t="shared" si="0"/>
        <v>183.352</v>
      </c>
      <c r="H12" s="123" t="s">
        <v>633</v>
      </c>
      <c r="I12" s="132">
        <f t="shared" si="1"/>
        <v>194.71982400000002</v>
      </c>
      <c r="J12" s="123" t="s">
        <v>633</v>
      </c>
      <c r="K12" s="130">
        <f t="shared" si="2"/>
        <v>206.20829361600005</v>
      </c>
    </row>
    <row r="13" spans="1:11" s="113" customFormat="1" ht="27.75" thickBot="1" x14ac:dyDescent="0.3">
      <c r="A13" s="320"/>
      <c r="B13" s="116"/>
      <c r="C13" s="112" t="s">
        <v>85</v>
      </c>
      <c r="D13" s="123" t="s">
        <v>378</v>
      </c>
      <c r="E13" s="120">
        <v>154.41231999999999</v>
      </c>
      <c r="F13" s="123" t="s">
        <v>378</v>
      </c>
      <c r="G13" s="132">
        <f t="shared" si="0"/>
        <v>164.60353311999998</v>
      </c>
      <c r="H13" s="123" t="s">
        <v>378</v>
      </c>
      <c r="I13" s="132">
        <f t="shared" si="1"/>
        <v>174.80895217343996</v>
      </c>
      <c r="J13" s="123" t="s">
        <v>378</v>
      </c>
      <c r="K13" s="130">
        <f t="shared" si="2"/>
        <v>185.12268035167293</v>
      </c>
    </row>
    <row r="14" spans="1:11" s="113" customFormat="1" x14ac:dyDescent="0.25">
      <c r="A14" s="320"/>
      <c r="B14" s="116"/>
      <c r="C14" s="117" t="s">
        <v>86</v>
      </c>
      <c r="D14" s="124"/>
      <c r="E14" s="120">
        <v>154.41231999999999</v>
      </c>
      <c r="F14" s="124"/>
      <c r="G14" s="132">
        <f t="shared" si="0"/>
        <v>164.60353311999998</v>
      </c>
      <c r="H14" s="124"/>
      <c r="I14" s="132">
        <f t="shared" si="1"/>
        <v>174.80895217343996</v>
      </c>
      <c r="J14" s="124"/>
      <c r="K14" s="130">
        <f t="shared" si="2"/>
        <v>185.12268035167293</v>
      </c>
    </row>
    <row r="15" spans="1:11" s="113" customFormat="1" ht="27.75" thickBot="1" x14ac:dyDescent="0.3">
      <c r="A15" s="320"/>
      <c r="B15" s="116"/>
      <c r="C15" s="112" t="s">
        <v>87</v>
      </c>
      <c r="D15" s="124"/>
      <c r="E15" s="120">
        <v>159.96671999999998</v>
      </c>
      <c r="F15" s="124"/>
      <c r="G15" s="132">
        <f t="shared" si="0"/>
        <v>170.52452351999997</v>
      </c>
      <c r="H15" s="124"/>
      <c r="I15" s="132">
        <f t="shared" si="1"/>
        <v>181.09704397823995</v>
      </c>
      <c r="J15" s="124"/>
      <c r="K15" s="130">
        <f t="shared" si="2"/>
        <v>191.78176957295611</v>
      </c>
    </row>
    <row r="16" spans="1:11" s="113" customFormat="1" ht="27.75" thickBot="1" x14ac:dyDescent="0.3">
      <c r="A16" s="320"/>
      <c r="B16" s="116"/>
      <c r="C16" s="112" t="s">
        <v>88</v>
      </c>
      <c r="D16" s="124"/>
      <c r="E16" s="120">
        <v>15.55232</v>
      </c>
      <c r="F16" s="124"/>
      <c r="G16" s="132">
        <f t="shared" si="0"/>
        <v>16.578773119999997</v>
      </c>
      <c r="H16" s="124"/>
      <c r="I16" s="132">
        <f t="shared" si="1"/>
        <v>17.606657053439999</v>
      </c>
      <c r="J16" s="124"/>
      <c r="K16" s="130">
        <f t="shared" si="2"/>
        <v>18.645449819592962</v>
      </c>
    </row>
    <row r="17" spans="1:11" s="113" customFormat="1" ht="27.75" thickBot="1" x14ac:dyDescent="0.3">
      <c r="A17" s="320"/>
      <c r="B17" s="116"/>
      <c r="C17" s="112" t="s">
        <v>89</v>
      </c>
      <c r="D17" s="124"/>
      <c r="E17" s="120">
        <v>371.03392000000002</v>
      </c>
      <c r="F17" s="124"/>
      <c r="G17" s="132">
        <f t="shared" si="0"/>
        <v>395.52215871999999</v>
      </c>
      <c r="H17" s="124"/>
      <c r="I17" s="132">
        <f t="shared" si="1"/>
        <v>420.04453256063999</v>
      </c>
      <c r="J17" s="124"/>
      <c r="K17" s="130">
        <f t="shared" si="2"/>
        <v>444.82715998171778</v>
      </c>
    </row>
    <row r="18" spans="1:11" s="113" customFormat="1" ht="27.75" thickBot="1" x14ac:dyDescent="0.3">
      <c r="A18" s="320"/>
      <c r="B18" s="116"/>
      <c r="C18" s="112" t="s">
        <v>90</v>
      </c>
      <c r="D18" s="123"/>
      <c r="E18" s="120">
        <v>0</v>
      </c>
      <c r="F18" s="123"/>
      <c r="G18" s="132">
        <f t="shared" si="0"/>
        <v>0</v>
      </c>
      <c r="H18" s="123"/>
      <c r="I18" s="132">
        <f t="shared" si="1"/>
        <v>0</v>
      </c>
      <c r="J18" s="123"/>
      <c r="K18" s="130">
        <f t="shared" si="2"/>
        <v>0</v>
      </c>
    </row>
    <row r="19" spans="1:11" s="113" customFormat="1" ht="60.75" thickBot="1" x14ac:dyDescent="0.3">
      <c r="A19" s="320"/>
      <c r="B19" s="116"/>
      <c r="C19" s="112" t="s">
        <v>91</v>
      </c>
      <c r="D19" s="123" t="s">
        <v>92</v>
      </c>
      <c r="E19" s="120">
        <v>0</v>
      </c>
      <c r="F19" s="123" t="s">
        <v>92</v>
      </c>
      <c r="G19" s="132">
        <f t="shared" si="0"/>
        <v>0</v>
      </c>
      <c r="H19" s="123" t="s">
        <v>92</v>
      </c>
      <c r="I19" s="132">
        <f t="shared" si="1"/>
        <v>0</v>
      </c>
      <c r="J19" s="123" t="s">
        <v>92</v>
      </c>
      <c r="K19" s="130">
        <f t="shared" si="2"/>
        <v>0</v>
      </c>
    </row>
    <row r="20" spans="1:11" s="113" customFormat="1" ht="15.75" thickBot="1" x14ac:dyDescent="0.3">
      <c r="A20" s="320"/>
      <c r="B20" s="116"/>
      <c r="C20" s="112" t="s">
        <v>93</v>
      </c>
      <c r="D20" s="123" t="s">
        <v>379</v>
      </c>
      <c r="E20" s="120">
        <v>124.41856</v>
      </c>
      <c r="F20" s="123" t="s">
        <v>379</v>
      </c>
      <c r="G20" s="132">
        <f t="shared" si="0"/>
        <v>132.63018495999998</v>
      </c>
      <c r="H20" s="123" t="s">
        <v>379</v>
      </c>
      <c r="I20" s="132">
        <f t="shared" si="1"/>
        <v>140.85325642751999</v>
      </c>
      <c r="J20" s="123" t="s">
        <v>379</v>
      </c>
      <c r="K20" s="130">
        <f t="shared" si="2"/>
        <v>149.16359855674369</v>
      </c>
    </row>
    <row r="21" spans="1:11" s="113" customFormat="1" ht="27" x14ac:dyDescent="0.25">
      <c r="A21" s="320"/>
      <c r="B21" s="116"/>
      <c r="C21" s="117" t="s">
        <v>94</v>
      </c>
      <c r="D21" s="123" t="s">
        <v>377</v>
      </c>
      <c r="E21" s="120">
        <v>333.26400000000001</v>
      </c>
      <c r="F21" s="123" t="s">
        <v>377</v>
      </c>
      <c r="G21" s="132">
        <f t="shared" si="0"/>
        <v>355.25942400000002</v>
      </c>
      <c r="H21" s="123" t="s">
        <v>377</v>
      </c>
      <c r="I21" s="132">
        <f t="shared" si="1"/>
        <v>377.28550828800007</v>
      </c>
      <c r="J21" s="123" t="s">
        <v>377</v>
      </c>
      <c r="K21" s="130">
        <f t="shared" si="2"/>
        <v>399.5453532769921</v>
      </c>
    </row>
    <row r="22" spans="1:11" s="113" customFormat="1" ht="15.75" thickBot="1" x14ac:dyDescent="0.3">
      <c r="A22" s="320"/>
      <c r="B22" s="116"/>
      <c r="C22" s="112" t="s">
        <v>95</v>
      </c>
      <c r="D22" s="123" t="s">
        <v>380</v>
      </c>
      <c r="E22" s="120">
        <v>97.757440000000003</v>
      </c>
      <c r="F22" s="123" t="s">
        <v>380</v>
      </c>
      <c r="G22" s="132">
        <f t="shared" si="0"/>
        <v>104.20943104</v>
      </c>
      <c r="H22" s="123" t="s">
        <v>380</v>
      </c>
      <c r="I22" s="132">
        <f t="shared" si="1"/>
        <v>110.67041576448</v>
      </c>
      <c r="J22" s="123" t="s">
        <v>380</v>
      </c>
      <c r="K22" s="130">
        <f t="shared" si="2"/>
        <v>117.19997029458433</v>
      </c>
    </row>
    <row r="23" spans="1:11" s="113" customFormat="1" ht="15.75" thickBot="1" x14ac:dyDescent="0.3">
      <c r="A23" s="320"/>
      <c r="B23" s="116"/>
      <c r="C23" s="112" t="s">
        <v>96</v>
      </c>
      <c r="D23" s="125"/>
      <c r="E23" s="120">
        <v>124.41856</v>
      </c>
      <c r="F23" s="125"/>
      <c r="G23" s="132">
        <f t="shared" si="0"/>
        <v>132.63018495999998</v>
      </c>
      <c r="H23" s="125"/>
      <c r="I23" s="132">
        <f t="shared" si="1"/>
        <v>140.85325642751999</v>
      </c>
      <c r="J23" s="125"/>
      <c r="K23" s="130">
        <f t="shared" si="2"/>
        <v>149.16359855674369</v>
      </c>
    </row>
    <row r="24" spans="1:11" s="113" customFormat="1" x14ac:dyDescent="0.25">
      <c r="A24" s="320"/>
      <c r="B24" s="116"/>
      <c r="C24" s="117" t="s">
        <v>97</v>
      </c>
      <c r="D24" s="119" t="s">
        <v>379</v>
      </c>
      <c r="E24" s="120">
        <v>148.85792000000001</v>
      </c>
      <c r="F24" s="119" t="s">
        <v>379</v>
      </c>
      <c r="G24" s="132">
        <f t="shared" si="0"/>
        <v>158.68254272000001</v>
      </c>
      <c r="H24" s="119" t="s">
        <v>379</v>
      </c>
      <c r="I24" s="132">
        <f t="shared" si="1"/>
        <v>168.52086036864003</v>
      </c>
      <c r="J24" s="119" t="s">
        <v>379</v>
      </c>
      <c r="K24" s="130">
        <f t="shared" si="2"/>
        <v>178.4635911303898</v>
      </c>
    </row>
    <row r="25" spans="1:11" s="113" customFormat="1" ht="15.75" thickBot="1" x14ac:dyDescent="0.3">
      <c r="A25" s="320"/>
      <c r="B25" s="116"/>
      <c r="C25" s="112" t="s">
        <v>98</v>
      </c>
      <c r="D25" s="119" t="s">
        <v>379</v>
      </c>
      <c r="E25" s="120">
        <v>148.85792000000001</v>
      </c>
      <c r="F25" s="119" t="s">
        <v>379</v>
      </c>
      <c r="G25" s="132">
        <f t="shared" si="0"/>
        <v>158.68254272000001</v>
      </c>
      <c r="H25" s="119" t="s">
        <v>379</v>
      </c>
      <c r="I25" s="132">
        <f t="shared" si="1"/>
        <v>168.52086036864003</v>
      </c>
      <c r="J25" s="119" t="s">
        <v>379</v>
      </c>
      <c r="K25" s="130">
        <f t="shared" si="2"/>
        <v>178.4635911303898</v>
      </c>
    </row>
    <row r="26" spans="1:11" s="113" customFormat="1" ht="15.75" thickBot="1" x14ac:dyDescent="0.3">
      <c r="A26" s="320"/>
      <c r="B26" s="116"/>
      <c r="C26" s="112" t="s">
        <v>99</v>
      </c>
      <c r="D26" s="122"/>
      <c r="E26" s="120">
        <v>371.03392000000002</v>
      </c>
      <c r="F26" s="122"/>
      <c r="G26" s="132">
        <f t="shared" si="0"/>
        <v>395.52215871999999</v>
      </c>
      <c r="H26" s="122"/>
      <c r="I26" s="132">
        <f t="shared" si="1"/>
        <v>420.04453256063999</v>
      </c>
      <c r="J26" s="122"/>
      <c r="K26" s="130">
        <f t="shared" si="2"/>
        <v>444.82715998171778</v>
      </c>
    </row>
    <row r="27" spans="1:11" s="113" customFormat="1" ht="21" customHeight="1" thickBot="1" x14ac:dyDescent="0.3">
      <c r="A27" s="321"/>
      <c r="B27" s="126"/>
      <c r="C27" s="112" t="s">
        <v>100</v>
      </c>
      <c r="D27" s="127"/>
      <c r="E27" s="128">
        <v>7018.5398399999995</v>
      </c>
      <c r="F27" s="127"/>
      <c r="G27" s="133">
        <f t="shared" si="0"/>
        <v>7481.7634694399985</v>
      </c>
      <c r="H27" s="127"/>
      <c r="I27" s="133">
        <f t="shared" si="1"/>
        <v>7945.6328045452783</v>
      </c>
      <c r="J27" s="127"/>
      <c r="K27" s="131">
        <f t="shared" si="2"/>
        <v>8414.4251400134508</v>
      </c>
    </row>
    <row r="28" spans="1:11" s="113" customFormat="1" x14ac:dyDescent="0.25"/>
    <row r="29" spans="1:11" s="113" customFormat="1" x14ac:dyDescent="0.25"/>
    <row r="30" spans="1:11" s="113" customFormat="1" x14ac:dyDescent="0.25"/>
  </sheetData>
  <mergeCells count="8">
    <mergeCell ref="A6:A27"/>
    <mergeCell ref="J1:K2"/>
    <mergeCell ref="D1:E2"/>
    <mergeCell ref="F1:G2"/>
    <mergeCell ref="A1:A2"/>
    <mergeCell ref="B1:B2"/>
    <mergeCell ref="C1:C2"/>
    <mergeCell ref="H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2"/>
  <sheetViews>
    <sheetView view="pageLayout" zoomScaleNormal="100" workbookViewId="0">
      <selection activeCell="F1" sqref="F1:K2"/>
    </sheetView>
  </sheetViews>
  <sheetFormatPr defaultRowHeight="15" x14ac:dyDescent="0.25"/>
  <cols>
    <col min="2" max="2" width="13.5703125" customWidth="1"/>
    <col min="3" max="3" width="17" customWidth="1"/>
    <col min="4" max="4" width="12.7109375" customWidth="1"/>
    <col min="5" max="5" width="10.85546875" style="177" customWidth="1"/>
    <col min="6" max="6" width="14.42578125" customWidth="1"/>
    <col min="7" max="7" width="10.42578125" customWidth="1"/>
    <col min="8" max="8" width="13.42578125" customWidth="1"/>
    <col min="9" max="9" width="10.5703125" customWidth="1"/>
  </cols>
  <sheetData>
    <row r="1" spans="1:11" ht="48" customHeight="1" x14ac:dyDescent="0.25">
      <c r="A1" s="341" t="s">
        <v>0</v>
      </c>
      <c r="B1" s="343" t="s">
        <v>1</v>
      </c>
      <c r="C1" s="326" t="s">
        <v>2</v>
      </c>
      <c r="D1" s="312" t="s">
        <v>650</v>
      </c>
      <c r="E1" s="337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1" ht="15.75" thickBot="1" x14ac:dyDescent="0.3">
      <c r="A2" s="342"/>
      <c r="B2" s="344"/>
      <c r="C2" s="327"/>
      <c r="D2" s="338"/>
      <c r="E2" s="339"/>
      <c r="F2" s="273"/>
      <c r="G2" s="273"/>
      <c r="H2" s="273"/>
      <c r="I2" s="273"/>
      <c r="J2" s="273"/>
      <c r="K2" s="273"/>
    </row>
    <row r="3" spans="1:11" s="113" customFormat="1" ht="36.75" thickBot="1" x14ac:dyDescent="0.3">
      <c r="A3" s="169">
        <v>7</v>
      </c>
      <c r="B3" s="169" t="s">
        <v>101</v>
      </c>
      <c r="C3" s="172" t="s">
        <v>102</v>
      </c>
      <c r="D3" s="153"/>
      <c r="E3" s="155">
        <v>388.80799999999994</v>
      </c>
      <c r="F3" s="154"/>
      <c r="G3" s="155">
        <f>E3*106.6/100</f>
        <v>414.4693279999999</v>
      </c>
      <c r="H3" s="154"/>
      <c r="I3" s="155">
        <f>G3*106.2/100</f>
        <v>440.16642633599992</v>
      </c>
      <c r="J3" s="154"/>
      <c r="K3" s="156">
        <f>I3*105.9/100</f>
        <v>466.13624548982392</v>
      </c>
    </row>
    <row r="4" spans="1:11" s="113" customFormat="1" ht="15.75" thickBot="1" x14ac:dyDescent="0.3">
      <c r="A4" s="319"/>
      <c r="B4" s="319"/>
      <c r="C4" s="112" t="s">
        <v>103</v>
      </c>
      <c r="D4" s="157"/>
      <c r="E4" s="140">
        <v>231.06304</v>
      </c>
      <c r="F4" s="139"/>
      <c r="G4" s="140">
        <f>E4*106.6/100</f>
        <v>246.31320063999999</v>
      </c>
      <c r="H4" s="139"/>
      <c r="I4" s="140">
        <f t="shared" ref="I4:I67" si="0">G4*106.2/100</f>
        <v>261.58461907968001</v>
      </c>
      <c r="J4" s="139"/>
      <c r="K4" s="158">
        <f t="shared" ref="K4:K67" si="1">I4*105.9/100</f>
        <v>277.01811160538114</v>
      </c>
    </row>
    <row r="5" spans="1:11" s="113" customFormat="1" ht="27.75" thickBot="1" x14ac:dyDescent="0.3">
      <c r="A5" s="320"/>
      <c r="B5" s="320"/>
      <c r="C5" s="112" t="s">
        <v>104</v>
      </c>
      <c r="D5" s="157"/>
      <c r="E5" s="140">
        <v>148.85792000000001</v>
      </c>
      <c r="F5" s="139"/>
      <c r="G5" s="140">
        <f t="shared" ref="G5:G68" si="2">E5*106.6/100</f>
        <v>158.68254272000001</v>
      </c>
      <c r="H5" s="139"/>
      <c r="I5" s="140">
        <f t="shared" si="0"/>
        <v>168.52086036864003</v>
      </c>
      <c r="J5" s="139"/>
      <c r="K5" s="158">
        <f t="shared" si="1"/>
        <v>178.4635911303898</v>
      </c>
    </row>
    <row r="6" spans="1:11" s="113" customFormat="1" ht="15.75" thickBot="1" x14ac:dyDescent="0.3">
      <c r="A6" s="320"/>
      <c r="B6" s="320"/>
      <c r="C6" s="112" t="s">
        <v>105</v>
      </c>
      <c r="D6" s="157"/>
      <c r="E6" s="140">
        <v>115.53152</v>
      </c>
      <c r="F6" s="139"/>
      <c r="G6" s="140">
        <f t="shared" si="2"/>
        <v>123.15660032</v>
      </c>
      <c r="H6" s="139"/>
      <c r="I6" s="140">
        <f t="shared" si="0"/>
        <v>130.79230953984001</v>
      </c>
      <c r="J6" s="139"/>
      <c r="K6" s="158">
        <f t="shared" si="1"/>
        <v>138.50905580269057</v>
      </c>
    </row>
    <row r="7" spans="1:11" s="113" customFormat="1" ht="15.75" thickBot="1" x14ac:dyDescent="0.3">
      <c r="A7" s="321"/>
      <c r="B7" s="321"/>
      <c r="C7" s="112"/>
      <c r="D7" s="157"/>
      <c r="E7" s="140"/>
      <c r="F7" s="139"/>
      <c r="G7" s="140">
        <f t="shared" si="2"/>
        <v>0</v>
      </c>
      <c r="H7" s="139"/>
      <c r="I7" s="140">
        <f t="shared" si="0"/>
        <v>0</v>
      </c>
      <c r="J7" s="139"/>
      <c r="K7" s="158">
        <f t="shared" si="1"/>
        <v>0</v>
      </c>
    </row>
    <row r="8" spans="1:11" s="113" customFormat="1" ht="24" customHeight="1" x14ac:dyDescent="0.25">
      <c r="A8" s="328">
        <v>8</v>
      </c>
      <c r="B8" s="328" t="s">
        <v>106</v>
      </c>
      <c r="C8" s="141" t="s">
        <v>107</v>
      </c>
      <c r="D8" s="157"/>
      <c r="E8" s="140"/>
      <c r="F8" s="139"/>
      <c r="G8" s="140">
        <f t="shared" si="2"/>
        <v>0</v>
      </c>
      <c r="H8" s="139"/>
      <c r="I8" s="140">
        <f t="shared" si="0"/>
        <v>0</v>
      </c>
      <c r="J8" s="139"/>
      <c r="K8" s="158">
        <f t="shared" si="1"/>
        <v>0</v>
      </c>
    </row>
    <row r="9" spans="1:11" s="113" customFormat="1" x14ac:dyDescent="0.25">
      <c r="A9" s="329"/>
      <c r="B9" s="329"/>
      <c r="C9" s="141" t="s">
        <v>381</v>
      </c>
      <c r="D9" s="157"/>
      <c r="E9" s="140"/>
      <c r="F9" s="139"/>
      <c r="G9" s="140">
        <f t="shared" si="2"/>
        <v>0</v>
      </c>
      <c r="H9" s="139"/>
      <c r="I9" s="140">
        <f t="shared" si="0"/>
        <v>0</v>
      </c>
      <c r="J9" s="139"/>
      <c r="K9" s="158">
        <f t="shared" si="1"/>
        <v>0</v>
      </c>
    </row>
    <row r="10" spans="1:11" s="113" customFormat="1" ht="24" x14ac:dyDescent="0.25">
      <c r="A10" s="329"/>
      <c r="B10" s="329"/>
      <c r="C10" s="141" t="s">
        <v>108</v>
      </c>
      <c r="D10" s="157"/>
      <c r="E10" s="140">
        <v>1851.8369599999999</v>
      </c>
      <c r="F10" s="139"/>
      <c r="G10" s="140">
        <f t="shared" si="2"/>
        <v>1974.0581993599999</v>
      </c>
      <c r="H10" s="139"/>
      <c r="I10" s="140">
        <f t="shared" si="0"/>
        <v>2096.4498077203198</v>
      </c>
      <c r="J10" s="139"/>
      <c r="K10" s="158">
        <f t="shared" si="1"/>
        <v>2220.1403463758188</v>
      </c>
    </row>
    <row r="11" spans="1:11" s="113" customFormat="1" ht="27" x14ac:dyDescent="0.25">
      <c r="A11" s="329"/>
      <c r="B11" s="329"/>
      <c r="C11" s="141" t="s">
        <v>109</v>
      </c>
      <c r="D11" s="159" t="s">
        <v>392</v>
      </c>
      <c r="E11" s="140">
        <v>818.71856000000002</v>
      </c>
      <c r="F11" s="119" t="s">
        <v>392</v>
      </c>
      <c r="G11" s="140">
        <f t="shared" si="2"/>
        <v>872.75398495999991</v>
      </c>
      <c r="H11" s="119" t="s">
        <v>392</v>
      </c>
      <c r="I11" s="140">
        <f t="shared" si="0"/>
        <v>926.86473202751995</v>
      </c>
      <c r="J11" s="119" t="s">
        <v>392</v>
      </c>
      <c r="K11" s="158">
        <f t="shared" si="1"/>
        <v>981.54975121714369</v>
      </c>
    </row>
    <row r="12" spans="1:11" s="113" customFormat="1" ht="15.75" thickBot="1" x14ac:dyDescent="0.3">
      <c r="A12" s="329"/>
      <c r="B12" s="329"/>
      <c r="C12" s="142"/>
      <c r="D12" s="160"/>
      <c r="E12" s="140">
        <v>1404.1523199999999</v>
      </c>
      <c r="F12" s="122"/>
      <c r="G12" s="140">
        <f t="shared" si="2"/>
        <v>1496.8263731199997</v>
      </c>
      <c r="H12" s="122"/>
      <c r="I12" s="140">
        <f t="shared" si="0"/>
        <v>1589.6296082534398</v>
      </c>
      <c r="J12" s="122"/>
      <c r="K12" s="158">
        <f t="shared" si="1"/>
        <v>1683.4177551403927</v>
      </c>
    </row>
    <row r="13" spans="1:11" s="113" customFormat="1" ht="27.75" thickBot="1" x14ac:dyDescent="0.3">
      <c r="A13" s="329"/>
      <c r="B13" s="329"/>
      <c r="C13" s="112" t="s">
        <v>110</v>
      </c>
      <c r="D13" s="160"/>
      <c r="E13" s="140">
        <v>371.03392000000002</v>
      </c>
      <c r="F13" s="122"/>
      <c r="G13" s="140">
        <f t="shared" si="2"/>
        <v>395.52215871999999</v>
      </c>
      <c r="H13" s="122"/>
      <c r="I13" s="140">
        <f t="shared" si="0"/>
        <v>420.04453256063999</v>
      </c>
      <c r="J13" s="122"/>
      <c r="K13" s="158">
        <f t="shared" si="1"/>
        <v>444.82715998171778</v>
      </c>
    </row>
    <row r="14" spans="1:11" s="113" customFormat="1" ht="27.75" thickBot="1" x14ac:dyDescent="0.3">
      <c r="A14" s="329"/>
      <c r="B14" s="329"/>
      <c r="C14" s="112" t="s">
        <v>111</v>
      </c>
      <c r="D14" s="160"/>
      <c r="E14" s="140">
        <v>493.23072000000002</v>
      </c>
      <c r="F14" s="122"/>
      <c r="G14" s="140">
        <f t="shared" si="2"/>
        <v>525.78394751999997</v>
      </c>
      <c r="H14" s="122"/>
      <c r="I14" s="140">
        <f t="shared" si="0"/>
        <v>558.38255226624005</v>
      </c>
      <c r="J14" s="122"/>
      <c r="K14" s="158">
        <f t="shared" si="1"/>
        <v>591.3271228499483</v>
      </c>
    </row>
    <row r="15" spans="1:11" s="113" customFormat="1" ht="27.75" thickBot="1" x14ac:dyDescent="0.3">
      <c r="A15" s="329"/>
      <c r="B15" s="329"/>
      <c r="C15" s="112" t="s">
        <v>112</v>
      </c>
      <c r="D15" s="160"/>
      <c r="E15" s="140">
        <v>617.64927999999998</v>
      </c>
      <c r="F15" s="122"/>
      <c r="G15" s="140">
        <f t="shared" si="2"/>
        <v>658.41413247999992</v>
      </c>
      <c r="H15" s="122"/>
      <c r="I15" s="140">
        <f t="shared" si="0"/>
        <v>699.23580869375985</v>
      </c>
      <c r="J15" s="122"/>
      <c r="K15" s="158">
        <f t="shared" si="1"/>
        <v>740.4907214066917</v>
      </c>
    </row>
    <row r="16" spans="1:11" s="113" customFormat="1" ht="27.75" thickBot="1" x14ac:dyDescent="0.3">
      <c r="A16" s="329"/>
      <c r="B16" s="334"/>
      <c r="C16" s="112" t="s">
        <v>113</v>
      </c>
      <c r="D16" s="160"/>
      <c r="E16" s="140">
        <v>678.74767999999995</v>
      </c>
      <c r="F16" s="122"/>
      <c r="G16" s="140">
        <f t="shared" si="2"/>
        <v>723.54502687999991</v>
      </c>
      <c r="H16" s="122"/>
      <c r="I16" s="140">
        <f t="shared" si="0"/>
        <v>768.40481854656002</v>
      </c>
      <c r="J16" s="122"/>
      <c r="K16" s="158">
        <f t="shared" si="1"/>
        <v>813.7407028408071</v>
      </c>
    </row>
    <row r="17" spans="1:11" s="113" customFormat="1" x14ac:dyDescent="0.25">
      <c r="A17" s="329"/>
      <c r="B17" s="328" t="s">
        <v>114</v>
      </c>
      <c r="C17" s="117" t="s">
        <v>115</v>
      </c>
      <c r="D17" s="159" t="s">
        <v>391</v>
      </c>
      <c r="E17" s="140">
        <v>617.64927999999998</v>
      </c>
      <c r="F17" s="119" t="s">
        <v>391</v>
      </c>
      <c r="G17" s="140">
        <f t="shared" si="2"/>
        <v>658.41413247999992</v>
      </c>
      <c r="H17" s="119" t="s">
        <v>391</v>
      </c>
      <c r="I17" s="140">
        <f t="shared" si="0"/>
        <v>699.23580869375985</v>
      </c>
      <c r="J17" s="119" t="s">
        <v>391</v>
      </c>
      <c r="K17" s="158">
        <f t="shared" si="1"/>
        <v>740.4907214066917</v>
      </c>
    </row>
    <row r="18" spans="1:11" s="113" customFormat="1" ht="27" customHeight="1" x14ac:dyDescent="0.25">
      <c r="A18" s="329"/>
      <c r="B18" s="329"/>
      <c r="C18" s="117" t="s">
        <v>116</v>
      </c>
      <c r="D18" s="160"/>
      <c r="E18" s="140">
        <v>308.82463999999999</v>
      </c>
      <c r="F18" s="122"/>
      <c r="G18" s="140">
        <f t="shared" si="2"/>
        <v>329.20706623999996</v>
      </c>
      <c r="H18" s="122"/>
      <c r="I18" s="140">
        <f t="shared" si="0"/>
        <v>349.61790434687993</v>
      </c>
      <c r="J18" s="122"/>
      <c r="K18" s="158">
        <f t="shared" si="1"/>
        <v>370.24536070334585</v>
      </c>
    </row>
    <row r="19" spans="1:11" s="113" customFormat="1" ht="27.75" thickBot="1" x14ac:dyDescent="0.3">
      <c r="A19" s="334"/>
      <c r="B19" s="334"/>
      <c r="C19" s="117" t="s">
        <v>117</v>
      </c>
      <c r="D19" s="160"/>
      <c r="E19" s="140">
        <v>2339.5132800000001</v>
      </c>
      <c r="F19" s="122"/>
      <c r="G19" s="140">
        <f t="shared" si="2"/>
        <v>2493.9211564800003</v>
      </c>
      <c r="H19" s="122"/>
      <c r="I19" s="140">
        <f t="shared" si="0"/>
        <v>2648.5442681817603</v>
      </c>
      <c r="J19" s="122"/>
      <c r="K19" s="158">
        <f t="shared" si="1"/>
        <v>2804.8083800044842</v>
      </c>
    </row>
    <row r="20" spans="1:11" s="113" customFormat="1" ht="16.5" customHeight="1" x14ac:dyDescent="0.25">
      <c r="A20" s="328"/>
      <c r="B20" s="328"/>
      <c r="C20" s="173" t="s">
        <v>118</v>
      </c>
      <c r="D20" s="160"/>
      <c r="E20" s="140">
        <v>371.03392000000002</v>
      </c>
      <c r="F20" s="122"/>
      <c r="G20" s="140">
        <f t="shared" si="2"/>
        <v>395.52215871999999</v>
      </c>
      <c r="H20" s="122"/>
      <c r="I20" s="140">
        <f t="shared" si="0"/>
        <v>420.04453256063999</v>
      </c>
      <c r="J20" s="122"/>
      <c r="K20" s="158">
        <f t="shared" si="1"/>
        <v>444.82715998171778</v>
      </c>
    </row>
    <row r="21" spans="1:11" s="113" customFormat="1" ht="15.75" thickBot="1" x14ac:dyDescent="0.3">
      <c r="A21" s="329"/>
      <c r="B21" s="329"/>
      <c r="C21" s="112"/>
      <c r="D21" s="160"/>
      <c r="E21" s="140">
        <v>0</v>
      </c>
      <c r="F21" s="122"/>
      <c r="G21" s="140">
        <f t="shared" si="2"/>
        <v>0</v>
      </c>
      <c r="H21" s="122"/>
      <c r="I21" s="140">
        <f t="shared" si="0"/>
        <v>0</v>
      </c>
      <c r="J21" s="122"/>
      <c r="K21" s="158">
        <f t="shared" si="1"/>
        <v>0</v>
      </c>
    </row>
    <row r="22" spans="1:11" s="113" customFormat="1" x14ac:dyDescent="0.25">
      <c r="A22" s="329"/>
      <c r="B22" s="329"/>
      <c r="C22" s="330" t="s">
        <v>119</v>
      </c>
      <c r="D22" s="157"/>
      <c r="E22" s="140">
        <v>37.769919999999999</v>
      </c>
      <c r="F22" s="139"/>
      <c r="G22" s="140">
        <f t="shared" si="2"/>
        <v>40.262734719999997</v>
      </c>
      <c r="H22" s="139"/>
      <c r="I22" s="140">
        <f t="shared" si="0"/>
        <v>42.759024272639998</v>
      </c>
      <c r="J22" s="139"/>
      <c r="K22" s="158">
        <f t="shared" si="1"/>
        <v>45.28180670472576</v>
      </c>
    </row>
    <row r="23" spans="1:11" s="113" customFormat="1" x14ac:dyDescent="0.25">
      <c r="A23" s="329"/>
      <c r="B23" s="329"/>
      <c r="C23" s="331"/>
      <c r="D23" s="157"/>
      <c r="E23" s="140">
        <v>37.769919999999999</v>
      </c>
      <c r="F23" s="139"/>
      <c r="G23" s="140">
        <f t="shared" si="2"/>
        <v>40.262734719999997</v>
      </c>
      <c r="H23" s="139"/>
      <c r="I23" s="140">
        <f t="shared" si="0"/>
        <v>42.759024272639998</v>
      </c>
      <c r="J23" s="139"/>
      <c r="K23" s="158">
        <f t="shared" si="1"/>
        <v>45.28180670472576</v>
      </c>
    </row>
    <row r="24" spans="1:11" s="113" customFormat="1" ht="15.75" thickBot="1" x14ac:dyDescent="0.3">
      <c r="A24" s="334"/>
      <c r="B24" s="334"/>
      <c r="C24" s="340"/>
      <c r="D24" s="157"/>
      <c r="E24" s="140">
        <v>18.88496</v>
      </c>
      <c r="F24" s="139"/>
      <c r="G24" s="140">
        <f t="shared" si="2"/>
        <v>20.131367359999999</v>
      </c>
      <c r="H24" s="139"/>
      <c r="I24" s="140">
        <f t="shared" si="0"/>
        <v>21.379512136319999</v>
      </c>
      <c r="J24" s="139"/>
      <c r="K24" s="158">
        <f t="shared" si="1"/>
        <v>22.64090335236288</v>
      </c>
    </row>
    <row r="25" spans="1:11" s="113" customFormat="1" ht="15.75" thickBot="1" x14ac:dyDescent="0.3">
      <c r="A25" s="169">
        <v>9</v>
      </c>
      <c r="B25" s="110" t="s">
        <v>120</v>
      </c>
      <c r="C25" s="112" t="s">
        <v>121</v>
      </c>
      <c r="D25" s="159"/>
      <c r="E25" s="140">
        <v>0</v>
      </c>
      <c r="F25" s="119"/>
      <c r="G25" s="140">
        <f t="shared" si="2"/>
        <v>0</v>
      </c>
      <c r="H25" s="119"/>
      <c r="I25" s="140">
        <f t="shared" si="0"/>
        <v>0</v>
      </c>
      <c r="J25" s="119"/>
      <c r="K25" s="158">
        <f t="shared" si="1"/>
        <v>0</v>
      </c>
    </row>
    <row r="26" spans="1:11" s="113" customFormat="1" ht="15" customHeight="1" thickBot="1" x14ac:dyDescent="0.3">
      <c r="A26" s="319"/>
      <c r="B26" s="319"/>
      <c r="C26" s="144">
        <v>18872</v>
      </c>
      <c r="D26" s="160"/>
      <c r="E26" s="140">
        <v>388.80799999999994</v>
      </c>
      <c r="F26" s="122"/>
      <c r="G26" s="140">
        <f t="shared" si="2"/>
        <v>414.4693279999999</v>
      </c>
      <c r="H26" s="122"/>
      <c r="I26" s="140">
        <f t="shared" si="0"/>
        <v>440.16642633599992</v>
      </c>
      <c r="J26" s="122"/>
      <c r="K26" s="158">
        <f t="shared" si="1"/>
        <v>466.13624548982392</v>
      </c>
    </row>
    <row r="27" spans="1:11" s="113" customFormat="1" ht="15.75" customHeight="1" thickBot="1" x14ac:dyDescent="0.3">
      <c r="A27" s="320"/>
      <c r="B27" s="320"/>
      <c r="C27" s="144">
        <v>18780</v>
      </c>
      <c r="D27" s="161"/>
      <c r="E27" s="140">
        <v>326.59872000000001</v>
      </c>
      <c r="F27" s="145"/>
      <c r="G27" s="140">
        <f t="shared" si="2"/>
        <v>348.15423551999999</v>
      </c>
      <c r="H27" s="145"/>
      <c r="I27" s="140">
        <f t="shared" si="0"/>
        <v>369.73979812224002</v>
      </c>
      <c r="J27" s="145"/>
      <c r="K27" s="158">
        <f t="shared" si="1"/>
        <v>391.55444621145222</v>
      </c>
    </row>
    <row r="28" spans="1:11" s="113" customFormat="1" ht="15.75" thickBot="1" x14ac:dyDescent="0.3">
      <c r="A28" s="320"/>
      <c r="B28" s="320"/>
      <c r="C28" s="112" t="s">
        <v>123</v>
      </c>
      <c r="D28" s="162" t="s">
        <v>122</v>
      </c>
      <c r="E28" s="140">
        <v>0</v>
      </c>
      <c r="F28" s="146"/>
      <c r="G28" s="140">
        <f t="shared" si="2"/>
        <v>0</v>
      </c>
      <c r="H28" s="146"/>
      <c r="I28" s="140">
        <f t="shared" si="0"/>
        <v>0</v>
      </c>
      <c r="J28" s="146"/>
      <c r="K28" s="158">
        <f t="shared" si="1"/>
        <v>0</v>
      </c>
    </row>
    <row r="29" spans="1:11" s="113" customFormat="1" ht="15.75" thickBot="1" x14ac:dyDescent="0.3">
      <c r="A29" s="320"/>
      <c r="B29" s="320"/>
      <c r="C29" s="112" t="s">
        <v>124</v>
      </c>
      <c r="D29" s="159" t="s">
        <v>122</v>
      </c>
      <c r="E29" s="140">
        <v>0</v>
      </c>
      <c r="F29" s="119" t="s">
        <v>122</v>
      </c>
      <c r="G29" s="140">
        <f t="shared" si="2"/>
        <v>0</v>
      </c>
      <c r="H29" s="119" t="s">
        <v>122</v>
      </c>
      <c r="I29" s="140">
        <f t="shared" si="0"/>
        <v>0</v>
      </c>
      <c r="J29" s="119" t="s">
        <v>122</v>
      </c>
      <c r="K29" s="158">
        <f t="shared" si="1"/>
        <v>0</v>
      </c>
    </row>
    <row r="30" spans="1:11" s="113" customFormat="1" ht="15.75" thickBot="1" x14ac:dyDescent="0.3">
      <c r="A30" s="320"/>
      <c r="B30" s="320"/>
      <c r="C30" s="112" t="s">
        <v>125</v>
      </c>
      <c r="D30" s="160"/>
      <c r="E30" s="140">
        <v>1404.1523199999999</v>
      </c>
      <c r="F30" s="122"/>
      <c r="G30" s="140">
        <f t="shared" si="2"/>
        <v>1496.8263731199997</v>
      </c>
      <c r="H30" s="122"/>
      <c r="I30" s="140">
        <f t="shared" si="0"/>
        <v>1589.6296082534398</v>
      </c>
      <c r="J30" s="122"/>
      <c r="K30" s="158">
        <f t="shared" si="1"/>
        <v>1683.4177551403927</v>
      </c>
    </row>
    <row r="31" spans="1:11" s="113" customFormat="1" ht="15.75" thickBot="1" x14ac:dyDescent="0.3">
      <c r="A31" s="320"/>
      <c r="B31" s="320"/>
      <c r="C31" s="112" t="s">
        <v>126</v>
      </c>
      <c r="D31" s="160"/>
      <c r="E31" s="140">
        <v>1755.1903999999997</v>
      </c>
      <c r="F31" s="122"/>
      <c r="G31" s="140">
        <f t="shared" si="2"/>
        <v>1871.0329663999996</v>
      </c>
      <c r="H31" s="122"/>
      <c r="I31" s="140">
        <f t="shared" si="0"/>
        <v>1987.0370103167995</v>
      </c>
      <c r="J31" s="122"/>
      <c r="K31" s="158">
        <f t="shared" si="1"/>
        <v>2104.2721939254907</v>
      </c>
    </row>
    <row r="32" spans="1:11" s="113" customFormat="1" ht="15.75" thickBot="1" x14ac:dyDescent="0.3">
      <c r="A32" s="320"/>
      <c r="B32" s="321"/>
      <c r="C32" s="112"/>
      <c r="D32" s="159"/>
      <c r="E32" s="140">
        <v>0</v>
      </c>
      <c r="F32" s="119"/>
      <c r="G32" s="140">
        <f t="shared" si="2"/>
        <v>0</v>
      </c>
      <c r="H32" s="119"/>
      <c r="I32" s="140">
        <f t="shared" si="0"/>
        <v>0</v>
      </c>
      <c r="J32" s="119"/>
      <c r="K32" s="158">
        <f t="shared" si="1"/>
        <v>0</v>
      </c>
    </row>
    <row r="33" spans="1:11" s="113" customFormat="1" ht="36.75" customHeight="1" thickBot="1" x14ac:dyDescent="0.3">
      <c r="A33" s="320"/>
      <c r="B33" s="110" t="s">
        <v>127</v>
      </c>
      <c r="C33" s="112"/>
      <c r="D33" s="159" t="s">
        <v>128</v>
      </c>
      <c r="E33" s="140">
        <v>0</v>
      </c>
      <c r="F33" s="119" t="s">
        <v>128</v>
      </c>
      <c r="G33" s="140">
        <f t="shared" si="2"/>
        <v>0</v>
      </c>
      <c r="H33" s="119" t="s">
        <v>128</v>
      </c>
      <c r="I33" s="140">
        <f t="shared" si="0"/>
        <v>0</v>
      </c>
      <c r="J33" s="119" t="s">
        <v>128</v>
      </c>
      <c r="K33" s="158">
        <f t="shared" si="1"/>
        <v>0</v>
      </c>
    </row>
    <row r="34" spans="1:11" s="113" customFormat="1" ht="41.25" thickBot="1" x14ac:dyDescent="0.3">
      <c r="A34" s="320"/>
      <c r="B34" s="319"/>
      <c r="C34" s="112" t="s">
        <v>121</v>
      </c>
      <c r="D34" s="159" t="s">
        <v>129</v>
      </c>
      <c r="E34" s="140">
        <v>0</v>
      </c>
      <c r="F34" s="119" t="s">
        <v>129</v>
      </c>
      <c r="G34" s="140">
        <f t="shared" si="2"/>
        <v>0</v>
      </c>
      <c r="H34" s="119" t="s">
        <v>129</v>
      </c>
      <c r="I34" s="140">
        <f t="shared" si="0"/>
        <v>0</v>
      </c>
      <c r="J34" s="119" t="s">
        <v>129</v>
      </c>
      <c r="K34" s="158">
        <f t="shared" si="1"/>
        <v>0</v>
      </c>
    </row>
    <row r="35" spans="1:11" s="113" customFormat="1" ht="15.75" thickBot="1" x14ac:dyDescent="0.3">
      <c r="A35" s="320"/>
      <c r="B35" s="320"/>
      <c r="C35" s="144">
        <v>18872</v>
      </c>
      <c r="D35" s="159"/>
      <c r="E35" s="140">
        <v>0</v>
      </c>
      <c r="F35" s="119"/>
      <c r="G35" s="140">
        <f t="shared" si="2"/>
        <v>0</v>
      </c>
      <c r="H35" s="119"/>
      <c r="I35" s="140">
        <f t="shared" si="0"/>
        <v>0</v>
      </c>
      <c r="J35" s="119"/>
      <c r="K35" s="158">
        <f t="shared" si="1"/>
        <v>0</v>
      </c>
    </row>
    <row r="36" spans="1:11" s="113" customFormat="1" ht="15.75" thickBot="1" x14ac:dyDescent="0.3">
      <c r="A36" s="320"/>
      <c r="B36" s="320"/>
      <c r="C36" s="112" t="s">
        <v>130</v>
      </c>
      <c r="D36" s="159"/>
      <c r="E36" s="140">
        <v>0</v>
      </c>
      <c r="F36" s="119"/>
      <c r="G36" s="140">
        <f t="shared" si="2"/>
        <v>0</v>
      </c>
      <c r="H36" s="119"/>
      <c r="I36" s="140">
        <f t="shared" si="0"/>
        <v>0</v>
      </c>
      <c r="J36" s="119"/>
      <c r="K36" s="158">
        <f t="shared" si="1"/>
        <v>0</v>
      </c>
    </row>
    <row r="37" spans="1:11" s="113" customFormat="1" ht="15.75" thickBot="1" x14ac:dyDescent="0.3">
      <c r="A37" s="320"/>
      <c r="B37" s="320"/>
      <c r="C37" s="112" t="s">
        <v>125</v>
      </c>
      <c r="D37" s="159"/>
      <c r="E37" s="140">
        <v>0</v>
      </c>
      <c r="F37" s="119"/>
      <c r="G37" s="140">
        <f t="shared" si="2"/>
        <v>0</v>
      </c>
      <c r="H37" s="119"/>
      <c r="I37" s="140">
        <f t="shared" si="0"/>
        <v>0</v>
      </c>
      <c r="J37" s="119"/>
      <c r="K37" s="158">
        <f t="shared" si="1"/>
        <v>0</v>
      </c>
    </row>
    <row r="38" spans="1:11" s="113" customFormat="1" ht="15.75" thickBot="1" x14ac:dyDescent="0.3">
      <c r="A38" s="320"/>
      <c r="B38" s="320"/>
      <c r="C38" s="112" t="s">
        <v>126</v>
      </c>
      <c r="D38" s="159"/>
      <c r="E38" s="140">
        <v>0</v>
      </c>
      <c r="F38" s="119"/>
      <c r="G38" s="140">
        <f t="shared" si="2"/>
        <v>0</v>
      </c>
      <c r="H38" s="119"/>
      <c r="I38" s="140">
        <f t="shared" si="0"/>
        <v>0</v>
      </c>
      <c r="J38" s="119"/>
      <c r="K38" s="158">
        <f t="shared" si="1"/>
        <v>0</v>
      </c>
    </row>
    <row r="39" spans="1:11" s="113" customFormat="1" ht="15.75" thickBot="1" x14ac:dyDescent="0.3">
      <c r="A39" s="321"/>
      <c r="B39" s="321"/>
      <c r="C39" s="112"/>
      <c r="D39" s="159"/>
      <c r="E39" s="140">
        <v>0</v>
      </c>
      <c r="F39" s="119"/>
      <c r="G39" s="140">
        <f t="shared" si="2"/>
        <v>0</v>
      </c>
      <c r="H39" s="119"/>
      <c r="I39" s="140">
        <f t="shared" si="0"/>
        <v>0</v>
      </c>
      <c r="J39" s="119"/>
      <c r="K39" s="158">
        <f t="shared" si="1"/>
        <v>0</v>
      </c>
    </row>
    <row r="40" spans="1:11" s="113" customFormat="1" x14ac:dyDescent="0.25">
      <c r="A40" s="328">
        <v>10</v>
      </c>
      <c r="B40" s="328" t="s">
        <v>131</v>
      </c>
      <c r="C40" s="141" t="s">
        <v>12</v>
      </c>
      <c r="D40" s="159"/>
      <c r="E40" s="140">
        <v>0</v>
      </c>
      <c r="F40" s="119"/>
      <c r="G40" s="140">
        <f t="shared" si="2"/>
        <v>0</v>
      </c>
      <c r="H40" s="119"/>
      <c r="I40" s="140">
        <f t="shared" si="0"/>
        <v>0</v>
      </c>
      <c r="J40" s="119"/>
      <c r="K40" s="158">
        <f t="shared" si="1"/>
        <v>0</v>
      </c>
    </row>
    <row r="41" spans="1:11" s="113" customFormat="1" ht="27" x14ac:dyDescent="0.25">
      <c r="A41" s="329"/>
      <c r="B41" s="329"/>
      <c r="C41" s="117" t="s">
        <v>132</v>
      </c>
      <c r="D41" s="159" t="s">
        <v>390</v>
      </c>
      <c r="E41" s="140">
        <v>175.51903999999999</v>
      </c>
      <c r="F41" s="119" t="s">
        <v>390</v>
      </c>
      <c r="G41" s="140">
        <f t="shared" si="2"/>
        <v>187.10329663999997</v>
      </c>
      <c r="H41" s="119" t="s">
        <v>390</v>
      </c>
      <c r="I41" s="140">
        <f t="shared" si="0"/>
        <v>198.70370103167997</v>
      </c>
      <c r="J41" s="119" t="s">
        <v>390</v>
      </c>
      <c r="K41" s="158">
        <f t="shared" si="1"/>
        <v>210.42721939254909</v>
      </c>
    </row>
    <row r="42" spans="1:11" s="113" customFormat="1" x14ac:dyDescent="0.25">
      <c r="A42" s="329"/>
      <c r="B42" s="329"/>
      <c r="C42" s="117" t="s">
        <v>133</v>
      </c>
      <c r="D42" s="159" t="s">
        <v>390</v>
      </c>
      <c r="E42" s="140">
        <v>175.51903999999999</v>
      </c>
      <c r="F42" s="119" t="s">
        <v>390</v>
      </c>
      <c r="G42" s="140">
        <f t="shared" si="2"/>
        <v>187.10329663999997</v>
      </c>
      <c r="H42" s="119" t="s">
        <v>390</v>
      </c>
      <c r="I42" s="140">
        <f t="shared" si="0"/>
        <v>198.70370103167997</v>
      </c>
      <c r="J42" s="119" t="s">
        <v>390</v>
      </c>
      <c r="K42" s="158">
        <f t="shared" si="1"/>
        <v>210.42721939254909</v>
      </c>
    </row>
    <row r="43" spans="1:11" s="113" customFormat="1" ht="15" customHeight="1" thickBot="1" x14ac:dyDescent="0.3">
      <c r="A43" s="329"/>
      <c r="B43" s="329"/>
      <c r="C43" s="112" t="s">
        <v>134</v>
      </c>
      <c r="D43" s="159" t="s">
        <v>389</v>
      </c>
      <c r="E43" s="140">
        <v>82.205119999999994</v>
      </c>
      <c r="F43" s="119" t="s">
        <v>389</v>
      </c>
      <c r="G43" s="140">
        <f t="shared" si="2"/>
        <v>87.63065791999999</v>
      </c>
      <c r="H43" s="119" t="s">
        <v>389</v>
      </c>
      <c r="I43" s="140">
        <f t="shared" si="0"/>
        <v>93.063758711039995</v>
      </c>
      <c r="J43" s="119" t="s">
        <v>389</v>
      </c>
      <c r="K43" s="158">
        <f t="shared" si="1"/>
        <v>98.554520474991364</v>
      </c>
    </row>
    <row r="44" spans="1:11" s="113" customFormat="1" ht="15.75" thickBot="1" x14ac:dyDescent="0.3">
      <c r="A44" s="329"/>
      <c r="B44" s="329"/>
      <c r="C44" s="142" t="s">
        <v>135</v>
      </c>
      <c r="D44" s="159" t="s">
        <v>390</v>
      </c>
      <c r="E44" s="140">
        <v>116.64239999999999</v>
      </c>
      <c r="F44" s="119" t="s">
        <v>390</v>
      </c>
      <c r="G44" s="140">
        <f t="shared" si="2"/>
        <v>124.34079839999998</v>
      </c>
      <c r="H44" s="119" t="s">
        <v>390</v>
      </c>
      <c r="I44" s="140">
        <f t="shared" si="0"/>
        <v>132.04992790079999</v>
      </c>
      <c r="J44" s="119" t="s">
        <v>390</v>
      </c>
      <c r="K44" s="158">
        <f t="shared" si="1"/>
        <v>139.84087364694719</v>
      </c>
    </row>
    <row r="45" spans="1:11" s="113" customFormat="1" x14ac:dyDescent="0.25">
      <c r="A45" s="329"/>
      <c r="B45" s="329"/>
      <c r="C45" s="141" t="s">
        <v>5</v>
      </c>
      <c r="D45" s="159"/>
      <c r="E45" s="140">
        <v>0</v>
      </c>
      <c r="F45" s="119"/>
      <c r="G45" s="140">
        <f t="shared" si="2"/>
        <v>0</v>
      </c>
      <c r="H45" s="119"/>
      <c r="I45" s="140">
        <f t="shared" si="0"/>
        <v>0</v>
      </c>
      <c r="J45" s="119"/>
      <c r="K45" s="158">
        <f t="shared" si="1"/>
        <v>0</v>
      </c>
    </row>
    <row r="46" spans="1:11" s="113" customFormat="1" ht="27" x14ac:dyDescent="0.25">
      <c r="A46" s="329"/>
      <c r="B46" s="329"/>
      <c r="C46" s="117" t="s">
        <v>136</v>
      </c>
      <c r="D46" s="159" t="s">
        <v>389</v>
      </c>
      <c r="E46" s="140">
        <v>73.318079999999995</v>
      </c>
      <c r="F46" s="119" t="s">
        <v>389</v>
      </c>
      <c r="G46" s="140">
        <f t="shared" si="2"/>
        <v>78.157073279999992</v>
      </c>
      <c r="H46" s="119" t="s">
        <v>389</v>
      </c>
      <c r="I46" s="140">
        <f t="shared" si="0"/>
        <v>83.002811823359991</v>
      </c>
      <c r="J46" s="119" t="s">
        <v>389</v>
      </c>
      <c r="K46" s="158">
        <f t="shared" si="1"/>
        <v>87.899977720938239</v>
      </c>
    </row>
    <row r="47" spans="1:11" s="113" customFormat="1" x14ac:dyDescent="0.25">
      <c r="A47" s="329"/>
      <c r="B47" s="329"/>
      <c r="C47" s="117" t="s">
        <v>137</v>
      </c>
      <c r="D47" s="159" t="s">
        <v>389</v>
      </c>
      <c r="E47" s="140">
        <v>184.40608</v>
      </c>
      <c r="F47" s="119" t="s">
        <v>389</v>
      </c>
      <c r="G47" s="140">
        <f t="shared" si="2"/>
        <v>196.57688127999998</v>
      </c>
      <c r="H47" s="119" t="s">
        <v>389</v>
      </c>
      <c r="I47" s="140">
        <f t="shared" si="0"/>
        <v>208.76464791935999</v>
      </c>
      <c r="J47" s="119" t="s">
        <v>389</v>
      </c>
      <c r="K47" s="158">
        <f t="shared" si="1"/>
        <v>221.08176214660224</v>
      </c>
    </row>
    <row r="48" spans="1:11" s="113" customFormat="1" ht="27" x14ac:dyDescent="0.25">
      <c r="A48" s="329"/>
      <c r="B48" s="329"/>
      <c r="C48" s="117" t="s">
        <v>138</v>
      </c>
      <c r="D48" s="163"/>
      <c r="E48" s="140">
        <v>925.36304000000007</v>
      </c>
      <c r="F48" s="121"/>
      <c r="G48" s="140">
        <f t="shared" si="2"/>
        <v>986.43700064000006</v>
      </c>
      <c r="H48" s="121"/>
      <c r="I48" s="140">
        <f t="shared" si="0"/>
        <v>1047.5960946796802</v>
      </c>
      <c r="J48" s="121"/>
      <c r="K48" s="158">
        <f t="shared" si="1"/>
        <v>1109.4042642657814</v>
      </c>
    </row>
    <row r="49" spans="1:11" s="113" customFormat="1" ht="27" x14ac:dyDescent="0.25">
      <c r="A49" s="329"/>
      <c r="B49" s="329"/>
      <c r="C49" s="117" t="s">
        <v>139</v>
      </c>
      <c r="D49" s="163"/>
      <c r="E49" s="140">
        <v>371.03392000000002</v>
      </c>
      <c r="F49" s="121"/>
      <c r="G49" s="140">
        <f t="shared" si="2"/>
        <v>395.52215871999999</v>
      </c>
      <c r="H49" s="121"/>
      <c r="I49" s="140">
        <f t="shared" si="0"/>
        <v>420.04453256063999</v>
      </c>
      <c r="J49" s="121"/>
      <c r="K49" s="158">
        <f t="shared" si="1"/>
        <v>444.82715998171778</v>
      </c>
    </row>
    <row r="50" spans="1:11" s="113" customFormat="1" ht="15.75" thickBot="1" x14ac:dyDescent="0.3">
      <c r="A50" s="334"/>
      <c r="B50" s="334"/>
      <c r="C50" s="112"/>
      <c r="D50" s="164"/>
      <c r="E50" s="140">
        <v>0</v>
      </c>
      <c r="F50" s="147"/>
      <c r="G50" s="140">
        <f t="shared" si="2"/>
        <v>0</v>
      </c>
      <c r="H50" s="147"/>
      <c r="I50" s="140">
        <f t="shared" si="0"/>
        <v>0</v>
      </c>
      <c r="J50" s="147"/>
      <c r="K50" s="158">
        <f t="shared" si="1"/>
        <v>0</v>
      </c>
    </row>
    <row r="51" spans="1:11" s="113" customFormat="1" ht="48.75" thickBot="1" x14ac:dyDescent="0.3">
      <c r="A51" s="328">
        <v>11</v>
      </c>
      <c r="B51" s="114" t="s">
        <v>140</v>
      </c>
      <c r="C51" s="142" t="s">
        <v>142</v>
      </c>
      <c r="D51" s="159"/>
      <c r="E51" s="140">
        <v>0</v>
      </c>
      <c r="F51" s="119"/>
      <c r="G51" s="140">
        <f t="shared" si="2"/>
        <v>0</v>
      </c>
      <c r="H51" s="119"/>
      <c r="I51" s="140">
        <f t="shared" si="0"/>
        <v>0</v>
      </c>
      <c r="J51" s="119"/>
      <c r="K51" s="158">
        <f t="shared" si="1"/>
        <v>0</v>
      </c>
    </row>
    <row r="52" spans="1:11" s="113" customFormat="1" ht="40.5" x14ac:dyDescent="0.25">
      <c r="A52" s="329"/>
      <c r="B52" s="114"/>
      <c r="C52" s="148" t="s">
        <v>143</v>
      </c>
      <c r="D52" s="159"/>
      <c r="E52" s="140">
        <v>1036.4510399999999</v>
      </c>
      <c r="F52" s="119"/>
      <c r="G52" s="140">
        <f t="shared" si="2"/>
        <v>1104.8568086399998</v>
      </c>
      <c r="H52" s="119"/>
      <c r="I52" s="140">
        <f t="shared" si="0"/>
        <v>1173.35793077568</v>
      </c>
      <c r="J52" s="119"/>
      <c r="K52" s="158">
        <f t="shared" si="1"/>
        <v>1242.5860486914453</v>
      </c>
    </row>
    <row r="53" spans="1:11" s="113" customFormat="1" ht="72" x14ac:dyDescent="0.25">
      <c r="A53" s="329"/>
      <c r="B53" s="114" t="s">
        <v>141</v>
      </c>
      <c r="C53" s="148" t="s">
        <v>144</v>
      </c>
      <c r="D53" s="163"/>
      <c r="E53" s="140">
        <v>1258.6270400000001</v>
      </c>
      <c r="F53" s="121"/>
      <c r="G53" s="140">
        <f t="shared" si="2"/>
        <v>1341.69642464</v>
      </c>
      <c r="H53" s="121"/>
      <c r="I53" s="140">
        <f t="shared" si="0"/>
        <v>1424.88160296768</v>
      </c>
      <c r="J53" s="121"/>
      <c r="K53" s="158">
        <f t="shared" si="1"/>
        <v>1508.9496175427732</v>
      </c>
    </row>
    <row r="54" spans="1:11" s="113" customFormat="1" x14ac:dyDescent="0.25">
      <c r="A54" s="329"/>
      <c r="B54" s="170"/>
      <c r="C54" s="117"/>
      <c r="D54" s="163"/>
      <c r="E54" s="140">
        <v>0</v>
      </c>
      <c r="F54" s="121"/>
      <c r="G54" s="140">
        <f t="shared" si="2"/>
        <v>0</v>
      </c>
      <c r="H54" s="121"/>
      <c r="I54" s="140">
        <f t="shared" si="0"/>
        <v>0</v>
      </c>
      <c r="J54" s="121"/>
      <c r="K54" s="158">
        <f t="shared" si="1"/>
        <v>0</v>
      </c>
    </row>
    <row r="55" spans="1:11" s="113" customFormat="1" ht="27" x14ac:dyDescent="0.25">
      <c r="A55" s="329"/>
      <c r="B55" s="170"/>
      <c r="C55" s="148" t="s">
        <v>393</v>
      </c>
      <c r="D55" s="159"/>
      <c r="E55" s="140">
        <v>967.57648000000006</v>
      </c>
      <c r="F55" s="119"/>
      <c r="G55" s="140">
        <f t="shared" si="2"/>
        <v>1031.4365276799999</v>
      </c>
      <c r="H55" s="119"/>
      <c r="I55" s="140">
        <f t="shared" si="0"/>
        <v>1095.3855923961598</v>
      </c>
      <c r="J55" s="119"/>
      <c r="K55" s="158">
        <f t="shared" si="1"/>
        <v>1160.0133423475334</v>
      </c>
    </row>
    <row r="56" spans="1:11" s="113" customFormat="1" x14ac:dyDescent="0.25">
      <c r="A56" s="329"/>
      <c r="B56" s="170"/>
      <c r="C56" s="149" t="s">
        <v>383</v>
      </c>
      <c r="D56" s="163"/>
      <c r="E56" s="140">
        <v>1451.9201600000001</v>
      </c>
      <c r="F56" s="121"/>
      <c r="G56" s="140">
        <f t="shared" si="2"/>
        <v>1547.7468905600001</v>
      </c>
      <c r="H56" s="121"/>
      <c r="I56" s="140">
        <f t="shared" si="0"/>
        <v>1643.7071977747203</v>
      </c>
      <c r="J56" s="121"/>
      <c r="K56" s="158">
        <f t="shared" si="1"/>
        <v>1740.6859224434288</v>
      </c>
    </row>
    <row r="57" spans="1:11" s="113" customFormat="1" ht="15.75" thickBot="1" x14ac:dyDescent="0.3">
      <c r="A57" s="329"/>
      <c r="B57" s="170"/>
      <c r="C57" s="115"/>
      <c r="D57" s="163"/>
      <c r="E57" s="140">
        <v>0</v>
      </c>
      <c r="F57" s="121"/>
      <c r="G57" s="140">
        <f t="shared" si="2"/>
        <v>0</v>
      </c>
      <c r="H57" s="121"/>
      <c r="I57" s="140">
        <f t="shared" si="0"/>
        <v>0</v>
      </c>
      <c r="J57" s="121"/>
      <c r="K57" s="158">
        <f t="shared" si="1"/>
        <v>0</v>
      </c>
    </row>
    <row r="58" spans="1:11" s="113" customFormat="1" ht="39.75" customHeight="1" x14ac:dyDescent="0.25">
      <c r="A58" s="329"/>
      <c r="B58" s="170"/>
      <c r="C58" s="330" t="s">
        <v>145</v>
      </c>
      <c r="D58" s="159" t="s">
        <v>388</v>
      </c>
      <c r="E58" s="140">
        <v>1039.7836799999998</v>
      </c>
      <c r="F58" s="119" t="s">
        <v>388</v>
      </c>
      <c r="G58" s="140">
        <f t="shared" si="2"/>
        <v>1108.4094028799998</v>
      </c>
      <c r="H58" s="119" t="s">
        <v>388</v>
      </c>
      <c r="I58" s="140">
        <f t="shared" si="0"/>
        <v>1177.1307858585599</v>
      </c>
      <c r="J58" s="119" t="s">
        <v>388</v>
      </c>
      <c r="K58" s="158">
        <f t="shared" si="1"/>
        <v>1246.581502224215</v>
      </c>
    </row>
    <row r="59" spans="1:11" s="113" customFormat="1" ht="15.75" thickBot="1" x14ac:dyDescent="0.3">
      <c r="A59" s="329"/>
      <c r="B59" s="170"/>
      <c r="C59" s="340"/>
      <c r="D59" s="159" t="s">
        <v>387</v>
      </c>
      <c r="E59" s="140">
        <v>1241.9638399999999</v>
      </c>
      <c r="F59" s="119" t="s">
        <v>387</v>
      </c>
      <c r="G59" s="140">
        <f t="shared" si="2"/>
        <v>1323.9334534399998</v>
      </c>
      <c r="H59" s="119" t="s">
        <v>387</v>
      </c>
      <c r="I59" s="140">
        <f t="shared" si="0"/>
        <v>1406.0173275532798</v>
      </c>
      <c r="J59" s="119" t="s">
        <v>387</v>
      </c>
      <c r="K59" s="158">
        <f t="shared" si="1"/>
        <v>1488.9723498789233</v>
      </c>
    </row>
    <row r="60" spans="1:11" s="113" customFormat="1" ht="41.25" thickBot="1" x14ac:dyDescent="0.3">
      <c r="A60" s="329"/>
      <c r="B60" s="170"/>
      <c r="C60" s="112" t="s">
        <v>146</v>
      </c>
      <c r="D60" s="159" t="s">
        <v>382</v>
      </c>
      <c r="E60" s="140">
        <v>1961.8140799999999</v>
      </c>
      <c r="F60" s="119" t="s">
        <v>382</v>
      </c>
      <c r="G60" s="140">
        <f t="shared" si="2"/>
        <v>2091.2938092799996</v>
      </c>
      <c r="H60" s="119" t="s">
        <v>382</v>
      </c>
      <c r="I60" s="140">
        <f t="shared" si="0"/>
        <v>2220.9540254553594</v>
      </c>
      <c r="J60" s="119" t="s">
        <v>382</v>
      </c>
      <c r="K60" s="158">
        <f t="shared" si="1"/>
        <v>2351.9903129572258</v>
      </c>
    </row>
    <row r="61" spans="1:11" s="113" customFormat="1" ht="39.75" customHeight="1" x14ac:dyDescent="0.25">
      <c r="A61" s="329"/>
      <c r="B61" s="170"/>
      <c r="C61" s="330" t="s">
        <v>147</v>
      </c>
      <c r="D61" s="159" t="s">
        <v>388</v>
      </c>
      <c r="E61" s="140">
        <v>785.39215999999999</v>
      </c>
      <c r="F61" s="119" t="s">
        <v>388</v>
      </c>
      <c r="G61" s="140">
        <f t="shared" si="2"/>
        <v>837.22804255999984</v>
      </c>
      <c r="H61" s="119" t="s">
        <v>388</v>
      </c>
      <c r="I61" s="140">
        <f t="shared" si="0"/>
        <v>889.1361811987199</v>
      </c>
      <c r="J61" s="119" t="s">
        <v>388</v>
      </c>
      <c r="K61" s="158">
        <f t="shared" si="1"/>
        <v>941.59521588944438</v>
      </c>
    </row>
    <row r="62" spans="1:11" s="113" customFormat="1" ht="15.75" thickBot="1" x14ac:dyDescent="0.3">
      <c r="A62" s="329"/>
      <c r="B62" s="170"/>
      <c r="C62" s="340"/>
      <c r="D62" s="159" t="s">
        <v>388</v>
      </c>
      <c r="E62" s="140">
        <v>1373.0476800000001</v>
      </c>
      <c r="F62" s="119" t="s">
        <v>388</v>
      </c>
      <c r="G62" s="140">
        <f t="shared" si="2"/>
        <v>1463.6688268800001</v>
      </c>
      <c r="H62" s="119" t="s">
        <v>388</v>
      </c>
      <c r="I62" s="140">
        <f t="shared" si="0"/>
        <v>1554.4162941465602</v>
      </c>
      <c r="J62" s="119" t="s">
        <v>388</v>
      </c>
      <c r="K62" s="158">
        <f t="shared" si="1"/>
        <v>1646.1268555012073</v>
      </c>
    </row>
    <row r="63" spans="1:11" s="113" customFormat="1" x14ac:dyDescent="0.25">
      <c r="A63" s="329"/>
      <c r="B63" s="170"/>
      <c r="C63" s="117" t="s">
        <v>148</v>
      </c>
      <c r="D63" s="163"/>
      <c r="E63" s="140">
        <v>588.76639999999998</v>
      </c>
      <c r="F63" s="121"/>
      <c r="G63" s="140">
        <f t="shared" si="2"/>
        <v>627.62498239999991</v>
      </c>
      <c r="H63" s="121"/>
      <c r="I63" s="140">
        <f t="shared" si="0"/>
        <v>666.53773130879983</v>
      </c>
      <c r="J63" s="121"/>
      <c r="K63" s="158">
        <f t="shared" si="1"/>
        <v>705.86345745601909</v>
      </c>
    </row>
    <row r="64" spans="1:11" s="113" customFormat="1" ht="15.75" thickBot="1" x14ac:dyDescent="0.3">
      <c r="A64" s="329"/>
      <c r="B64" s="170"/>
      <c r="C64" s="112" t="s">
        <v>149</v>
      </c>
      <c r="D64" s="163"/>
      <c r="E64" s="140">
        <v>785.39215999999999</v>
      </c>
      <c r="F64" s="121"/>
      <c r="G64" s="140">
        <f t="shared" si="2"/>
        <v>837.22804255999984</v>
      </c>
      <c r="H64" s="121"/>
      <c r="I64" s="140">
        <f t="shared" si="0"/>
        <v>889.1361811987199</v>
      </c>
      <c r="J64" s="121"/>
      <c r="K64" s="158">
        <f t="shared" si="1"/>
        <v>941.59521588944438</v>
      </c>
    </row>
    <row r="65" spans="1:11" s="113" customFormat="1" ht="27.75" thickBot="1" x14ac:dyDescent="0.3">
      <c r="A65" s="329"/>
      <c r="B65" s="170"/>
      <c r="C65" s="112" t="s">
        <v>150</v>
      </c>
      <c r="D65" s="163"/>
      <c r="E65" s="140">
        <v>523.22447999999997</v>
      </c>
      <c r="F65" s="121"/>
      <c r="G65" s="140">
        <f t="shared" si="2"/>
        <v>557.75729567999997</v>
      </c>
      <c r="H65" s="121"/>
      <c r="I65" s="140">
        <f t="shared" si="0"/>
        <v>592.33824801215997</v>
      </c>
      <c r="J65" s="121"/>
      <c r="K65" s="158">
        <f t="shared" si="1"/>
        <v>627.28620464487744</v>
      </c>
    </row>
    <row r="66" spans="1:11" s="113" customFormat="1" ht="27.75" thickBot="1" x14ac:dyDescent="0.3">
      <c r="A66" s="329"/>
      <c r="B66" s="170"/>
      <c r="C66" s="112" t="s">
        <v>151</v>
      </c>
      <c r="D66" s="163"/>
      <c r="E66" s="140">
        <v>654.30831999999998</v>
      </c>
      <c r="F66" s="121"/>
      <c r="G66" s="140">
        <f t="shared" si="2"/>
        <v>697.49266911999996</v>
      </c>
      <c r="H66" s="121"/>
      <c r="I66" s="140">
        <f t="shared" si="0"/>
        <v>740.73721460543993</v>
      </c>
      <c r="J66" s="121"/>
      <c r="K66" s="158">
        <f t="shared" si="1"/>
        <v>784.44071026716085</v>
      </c>
    </row>
    <row r="67" spans="1:11" s="113" customFormat="1" ht="15.75" thickBot="1" x14ac:dyDescent="0.3">
      <c r="A67" s="329"/>
      <c r="B67" s="170"/>
      <c r="C67" s="112" t="s">
        <v>152</v>
      </c>
      <c r="D67" s="163"/>
      <c r="E67" s="140">
        <v>829.82736</v>
      </c>
      <c r="F67" s="121"/>
      <c r="G67" s="140">
        <f t="shared" si="2"/>
        <v>884.59596576000001</v>
      </c>
      <c r="H67" s="121"/>
      <c r="I67" s="140">
        <f t="shared" si="0"/>
        <v>939.44091563712004</v>
      </c>
      <c r="J67" s="121"/>
      <c r="K67" s="158">
        <f t="shared" si="1"/>
        <v>994.86792965971017</v>
      </c>
    </row>
    <row r="68" spans="1:11" s="113" customFormat="1" ht="40.5" x14ac:dyDescent="0.25">
      <c r="A68" s="329"/>
      <c r="B68" s="170"/>
      <c r="C68" s="117" t="s">
        <v>153</v>
      </c>
      <c r="D68" s="159" t="s">
        <v>388</v>
      </c>
      <c r="E68" s="140">
        <v>1755.1903999999997</v>
      </c>
      <c r="F68" s="119" t="s">
        <v>388</v>
      </c>
      <c r="G68" s="140">
        <f t="shared" si="2"/>
        <v>1871.0329663999996</v>
      </c>
      <c r="H68" s="119" t="s">
        <v>388</v>
      </c>
      <c r="I68" s="140">
        <f t="shared" ref="I68:I111" si="3">G68*106.2/100</f>
        <v>1987.0370103167995</v>
      </c>
      <c r="J68" s="119" t="s">
        <v>388</v>
      </c>
      <c r="K68" s="158">
        <f t="shared" ref="K68:K111" si="4">I68*105.9/100</f>
        <v>2104.2721939254907</v>
      </c>
    </row>
    <row r="69" spans="1:11" s="113" customFormat="1" ht="15.75" thickBot="1" x14ac:dyDescent="0.3">
      <c r="A69" s="329"/>
      <c r="B69" s="170"/>
      <c r="C69" s="115"/>
      <c r="D69" s="159" t="s">
        <v>387</v>
      </c>
      <c r="E69" s="140">
        <v>2339.5132800000001</v>
      </c>
      <c r="F69" s="119" t="s">
        <v>387</v>
      </c>
      <c r="G69" s="140">
        <f t="shared" ref="G69:G111" si="5">E69*106.6/100</f>
        <v>2493.9211564800003</v>
      </c>
      <c r="H69" s="119" t="s">
        <v>387</v>
      </c>
      <c r="I69" s="140">
        <f t="shared" si="3"/>
        <v>2648.5442681817603</v>
      </c>
      <c r="J69" s="119" t="s">
        <v>387</v>
      </c>
      <c r="K69" s="158">
        <f t="shared" si="4"/>
        <v>2804.8083800044842</v>
      </c>
    </row>
    <row r="70" spans="1:11" s="113" customFormat="1" x14ac:dyDescent="0.25">
      <c r="A70" s="329"/>
      <c r="B70" s="170"/>
      <c r="C70" s="117" t="s">
        <v>154</v>
      </c>
      <c r="D70" s="159" t="s">
        <v>388</v>
      </c>
      <c r="E70" s="140">
        <v>1116.4343999999999</v>
      </c>
      <c r="F70" s="119" t="s">
        <v>388</v>
      </c>
      <c r="G70" s="140">
        <f t="shared" si="5"/>
        <v>1190.1190703999998</v>
      </c>
      <c r="H70" s="119" t="s">
        <v>388</v>
      </c>
      <c r="I70" s="140">
        <f t="shared" si="3"/>
        <v>1263.9064527648</v>
      </c>
      <c r="J70" s="119" t="s">
        <v>388</v>
      </c>
      <c r="K70" s="158">
        <f t="shared" si="4"/>
        <v>1338.4769334779232</v>
      </c>
    </row>
    <row r="71" spans="1:11" s="113" customFormat="1" ht="15.75" thickBot="1" x14ac:dyDescent="0.3">
      <c r="A71" s="329"/>
      <c r="B71" s="170"/>
      <c r="C71" s="112" t="s">
        <v>155</v>
      </c>
      <c r="D71" s="159" t="s">
        <v>383</v>
      </c>
      <c r="E71" s="140">
        <v>1258.6270400000001</v>
      </c>
      <c r="F71" s="119" t="s">
        <v>383</v>
      </c>
      <c r="G71" s="140">
        <f t="shared" si="5"/>
        <v>1341.69642464</v>
      </c>
      <c r="H71" s="119" t="s">
        <v>383</v>
      </c>
      <c r="I71" s="140">
        <f t="shared" si="3"/>
        <v>1424.88160296768</v>
      </c>
      <c r="J71" s="119" t="s">
        <v>383</v>
      </c>
      <c r="K71" s="158">
        <f t="shared" si="4"/>
        <v>1508.9496175427732</v>
      </c>
    </row>
    <row r="72" spans="1:11" s="113" customFormat="1" ht="27.75" thickBot="1" x14ac:dyDescent="0.3">
      <c r="A72" s="329"/>
      <c r="B72" s="170"/>
      <c r="C72" s="112" t="s">
        <v>156</v>
      </c>
      <c r="D72" s="163"/>
      <c r="E72" s="140">
        <v>690.9673600000001</v>
      </c>
      <c r="F72" s="121"/>
      <c r="G72" s="140">
        <f t="shared" si="5"/>
        <v>736.57120576</v>
      </c>
      <c r="H72" s="121"/>
      <c r="I72" s="140">
        <f t="shared" si="3"/>
        <v>782.23862051712001</v>
      </c>
      <c r="J72" s="121"/>
      <c r="K72" s="158">
        <f t="shared" si="4"/>
        <v>828.39069912763011</v>
      </c>
    </row>
    <row r="73" spans="1:11" s="113" customFormat="1" ht="36.75" customHeight="1" thickBot="1" x14ac:dyDescent="0.3">
      <c r="A73" s="329"/>
      <c r="B73" s="170"/>
      <c r="C73" s="112" t="s">
        <v>157</v>
      </c>
      <c r="D73" s="159" t="s">
        <v>382</v>
      </c>
      <c r="E73" s="140">
        <v>3509.2699199999997</v>
      </c>
      <c r="F73" s="119" t="s">
        <v>382</v>
      </c>
      <c r="G73" s="140">
        <f t="shared" si="5"/>
        <v>3740.8817347199993</v>
      </c>
      <c r="H73" s="119" t="s">
        <v>382</v>
      </c>
      <c r="I73" s="140">
        <f t="shared" si="3"/>
        <v>3972.8164022726392</v>
      </c>
      <c r="J73" s="119" t="s">
        <v>382</v>
      </c>
      <c r="K73" s="158">
        <f t="shared" si="4"/>
        <v>4207.2125700067254</v>
      </c>
    </row>
    <row r="74" spans="1:11" s="113" customFormat="1" ht="15.75" thickBot="1" x14ac:dyDescent="0.3">
      <c r="A74" s="329"/>
      <c r="B74" s="170"/>
      <c r="C74" s="112" t="s">
        <v>158</v>
      </c>
      <c r="D74" s="163"/>
      <c r="E74" s="140">
        <v>553.21824000000004</v>
      </c>
      <c r="F74" s="121"/>
      <c r="G74" s="140">
        <f t="shared" si="5"/>
        <v>589.73064383999997</v>
      </c>
      <c r="H74" s="121"/>
      <c r="I74" s="140">
        <f t="shared" si="3"/>
        <v>626.29394375807999</v>
      </c>
      <c r="J74" s="121"/>
      <c r="K74" s="158">
        <f t="shared" si="4"/>
        <v>663.24528643980682</v>
      </c>
    </row>
    <row r="75" spans="1:11" s="113" customFormat="1" ht="15.75" thickBot="1" x14ac:dyDescent="0.3">
      <c r="A75" s="329"/>
      <c r="B75" s="170"/>
      <c r="C75" s="112" t="s">
        <v>159</v>
      </c>
      <c r="D75" s="163"/>
      <c r="E75" s="140">
        <v>592.09904000000006</v>
      </c>
      <c r="F75" s="121"/>
      <c r="G75" s="140">
        <f t="shared" si="5"/>
        <v>631.1775766400001</v>
      </c>
      <c r="H75" s="121"/>
      <c r="I75" s="140">
        <f t="shared" si="3"/>
        <v>670.31058639168009</v>
      </c>
      <c r="J75" s="121"/>
      <c r="K75" s="158">
        <f t="shared" si="4"/>
        <v>709.85891098878926</v>
      </c>
    </row>
    <row r="76" spans="1:11" s="113" customFormat="1" ht="15.75" thickBot="1" x14ac:dyDescent="0.3">
      <c r="A76" s="329"/>
      <c r="B76" s="170"/>
      <c r="C76" s="112" t="s">
        <v>160</v>
      </c>
      <c r="D76" s="163"/>
      <c r="E76" s="140">
        <v>553.21824000000004</v>
      </c>
      <c r="F76" s="121"/>
      <c r="G76" s="140">
        <f t="shared" si="5"/>
        <v>589.73064383999997</v>
      </c>
      <c r="H76" s="121"/>
      <c r="I76" s="140">
        <f t="shared" si="3"/>
        <v>626.29394375807999</v>
      </c>
      <c r="J76" s="121"/>
      <c r="K76" s="158">
        <f t="shared" si="4"/>
        <v>663.24528643980682</v>
      </c>
    </row>
    <row r="77" spans="1:11" s="113" customFormat="1" ht="15.75" thickBot="1" x14ac:dyDescent="0.3">
      <c r="A77" s="329"/>
      <c r="B77" s="170"/>
      <c r="C77" s="112" t="s">
        <v>161</v>
      </c>
      <c r="D77" s="163"/>
      <c r="E77" s="140">
        <v>506.56127999999995</v>
      </c>
      <c r="F77" s="121"/>
      <c r="G77" s="140">
        <f t="shared" si="5"/>
        <v>539.99432447999993</v>
      </c>
      <c r="H77" s="121"/>
      <c r="I77" s="140">
        <f t="shared" si="3"/>
        <v>573.47397259775994</v>
      </c>
      <c r="J77" s="121"/>
      <c r="K77" s="158">
        <f t="shared" si="4"/>
        <v>607.30893698102784</v>
      </c>
    </row>
    <row r="78" spans="1:11" s="113" customFormat="1" ht="15.75" thickBot="1" x14ac:dyDescent="0.3">
      <c r="A78" s="329"/>
      <c r="B78" s="170"/>
      <c r="C78" s="112" t="s">
        <v>162</v>
      </c>
      <c r="D78" s="163"/>
      <c r="E78" s="140">
        <v>271.05471999999997</v>
      </c>
      <c r="F78" s="121"/>
      <c r="G78" s="140">
        <f t="shared" si="5"/>
        <v>288.94433151999993</v>
      </c>
      <c r="H78" s="121"/>
      <c r="I78" s="140">
        <f t="shared" si="3"/>
        <v>306.85888007423995</v>
      </c>
      <c r="J78" s="121"/>
      <c r="K78" s="158">
        <f t="shared" si="4"/>
        <v>324.96355399862011</v>
      </c>
    </row>
    <row r="79" spans="1:11" s="113" customFormat="1" ht="15.75" thickBot="1" x14ac:dyDescent="0.3">
      <c r="A79" s="329"/>
      <c r="B79" s="170"/>
      <c r="C79" s="112" t="s">
        <v>163</v>
      </c>
      <c r="D79" s="163"/>
      <c r="E79" s="140">
        <v>271.05471999999997</v>
      </c>
      <c r="F79" s="121"/>
      <c r="G79" s="140">
        <f t="shared" si="5"/>
        <v>288.94433151999993</v>
      </c>
      <c r="H79" s="121"/>
      <c r="I79" s="140">
        <f t="shared" si="3"/>
        <v>306.85888007423995</v>
      </c>
      <c r="J79" s="121"/>
      <c r="K79" s="158">
        <f t="shared" si="4"/>
        <v>324.96355399862011</v>
      </c>
    </row>
    <row r="80" spans="1:11" s="113" customFormat="1" x14ac:dyDescent="0.25">
      <c r="A80" s="329"/>
      <c r="B80" s="170"/>
      <c r="C80" s="117" t="s">
        <v>164</v>
      </c>
      <c r="D80" s="163"/>
      <c r="E80" s="140">
        <v>1169.7566400000001</v>
      </c>
      <c r="F80" s="121"/>
      <c r="G80" s="140">
        <f t="shared" si="5"/>
        <v>1246.9605782400001</v>
      </c>
      <c r="H80" s="121"/>
      <c r="I80" s="140">
        <f t="shared" si="3"/>
        <v>1324.2721340908802</v>
      </c>
      <c r="J80" s="121"/>
      <c r="K80" s="158">
        <f t="shared" si="4"/>
        <v>1402.4041900022421</v>
      </c>
    </row>
    <row r="81" spans="1:11" s="113" customFormat="1" ht="27.75" thickBot="1" x14ac:dyDescent="0.3">
      <c r="A81" s="329"/>
      <c r="B81" s="170"/>
      <c r="C81" s="112" t="s">
        <v>165</v>
      </c>
      <c r="D81" s="163"/>
      <c r="E81" s="140">
        <v>2924.9470399999996</v>
      </c>
      <c r="F81" s="121"/>
      <c r="G81" s="140">
        <f t="shared" si="5"/>
        <v>3117.9935446399991</v>
      </c>
      <c r="H81" s="121"/>
      <c r="I81" s="140">
        <f t="shared" si="3"/>
        <v>3311.309144407679</v>
      </c>
      <c r="J81" s="121"/>
      <c r="K81" s="158">
        <f t="shared" si="4"/>
        <v>3506.6763839277323</v>
      </c>
    </row>
    <row r="82" spans="1:11" s="113" customFormat="1" ht="27.75" thickBot="1" x14ac:dyDescent="0.3">
      <c r="A82" s="329"/>
      <c r="B82" s="170"/>
      <c r="C82" s="112" t="s">
        <v>166</v>
      </c>
      <c r="D82" s="159"/>
      <c r="E82" s="140" t="s">
        <v>70</v>
      </c>
      <c r="F82" s="119"/>
      <c r="G82" s="138" t="s">
        <v>70</v>
      </c>
      <c r="H82" s="138"/>
      <c r="I82" s="138" t="s">
        <v>70</v>
      </c>
      <c r="J82" s="138"/>
      <c r="K82" s="175" t="s">
        <v>70</v>
      </c>
    </row>
    <row r="83" spans="1:11" s="113" customFormat="1" ht="27.75" thickBot="1" x14ac:dyDescent="0.3">
      <c r="A83" s="329"/>
      <c r="B83" s="170"/>
      <c r="C83" s="112" t="s">
        <v>167</v>
      </c>
      <c r="D83" s="163"/>
      <c r="E83" s="140">
        <v>2345.0676799999997</v>
      </c>
      <c r="F83" s="121"/>
      <c r="G83" s="140">
        <f t="shared" si="5"/>
        <v>2499.8421468799993</v>
      </c>
      <c r="H83" s="121"/>
      <c r="I83" s="140">
        <f t="shared" si="3"/>
        <v>2654.8323599865598</v>
      </c>
      <c r="J83" s="121"/>
      <c r="K83" s="158">
        <f t="shared" si="4"/>
        <v>2811.4674692257668</v>
      </c>
    </row>
    <row r="84" spans="1:11" s="113" customFormat="1" ht="41.25" thickBot="1" x14ac:dyDescent="0.3">
      <c r="A84" s="329"/>
      <c r="B84" s="170"/>
      <c r="C84" s="112" t="s">
        <v>168</v>
      </c>
      <c r="D84" s="163"/>
      <c r="E84" s="140">
        <v>1605.2216000000001</v>
      </c>
      <c r="F84" s="121"/>
      <c r="G84" s="140">
        <f t="shared" si="5"/>
        <v>1711.1662256</v>
      </c>
      <c r="H84" s="121"/>
      <c r="I84" s="140">
        <f t="shared" si="3"/>
        <v>1817.2585315872002</v>
      </c>
      <c r="J84" s="121"/>
      <c r="K84" s="158">
        <f t="shared" si="4"/>
        <v>1924.4767849508453</v>
      </c>
    </row>
    <row r="85" spans="1:11" s="113" customFormat="1" ht="15.75" thickBot="1" x14ac:dyDescent="0.3">
      <c r="A85" s="329"/>
      <c r="B85" s="170"/>
      <c r="C85" s="112" t="s">
        <v>169</v>
      </c>
      <c r="D85" s="163"/>
      <c r="E85" s="140">
        <v>690.9673600000001</v>
      </c>
      <c r="F85" s="121"/>
      <c r="G85" s="140">
        <f t="shared" si="5"/>
        <v>736.57120576</v>
      </c>
      <c r="H85" s="121"/>
      <c r="I85" s="140">
        <f t="shared" si="3"/>
        <v>782.23862051712001</v>
      </c>
      <c r="J85" s="121"/>
      <c r="K85" s="158">
        <f t="shared" si="4"/>
        <v>828.39069912763011</v>
      </c>
    </row>
    <row r="86" spans="1:11" s="113" customFormat="1" ht="41.25" thickBot="1" x14ac:dyDescent="0.3">
      <c r="A86" s="329"/>
      <c r="B86" s="170"/>
      <c r="C86" s="112" t="s">
        <v>170</v>
      </c>
      <c r="D86" s="160"/>
      <c r="E86" s="140">
        <v>419.91264000000001</v>
      </c>
      <c r="F86" s="122"/>
      <c r="G86" s="140">
        <f t="shared" si="5"/>
        <v>447.62687423999995</v>
      </c>
      <c r="H86" s="122"/>
      <c r="I86" s="140">
        <f t="shared" si="3"/>
        <v>475.37974044288001</v>
      </c>
      <c r="J86" s="122"/>
      <c r="K86" s="158">
        <f t="shared" si="4"/>
        <v>503.42714512900994</v>
      </c>
    </row>
    <row r="87" spans="1:11" s="113" customFormat="1" ht="41.25" thickBot="1" x14ac:dyDescent="0.3">
      <c r="A87" s="329"/>
      <c r="B87" s="170"/>
      <c r="C87" s="112" t="s">
        <v>171</v>
      </c>
      <c r="D87" s="163"/>
      <c r="E87" s="140">
        <v>802.05536000000006</v>
      </c>
      <c r="F87" s="121"/>
      <c r="G87" s="140">
        <f t="shared" si="5"/>
        <v>854.9910137600001</v>
      </c>
      <c r="H87" s="121"/>
      <c r="I87" s="140">
        <f t="shared" si="3"/>
        <v>908.00045661312015</v>
      </c>
      <c r="J87" s="121"/>
      <c r="K87" s="158">
        <f t="shared" si="4"/>
        <v>961.57248355329432</v>
      </c>
    </row>
    <row r="88" spans="1:11" s="113" customFormat="1" ht="15.75" thickBot="1" x14ac:dyDescent="0.3">
      <c r="A88" s="329"/>
      <c r="B88" s="170"/>
      <c r="C88" s="112" t="s">
        <v>172</v>
      </c>
      <c r="D88" s="163"/>
      <c r="E88" s="140">
        <v>597.65343999999993</v>
      </c>
      <c r="F88" s="121"/>
      <c r="G88" s="140">
        <f t="shared" si="5"/>
        <v>637.09856703999992</v>
      </c>
      <c r="H88" s="121"/>
      <c r="I88" s="140">
        <f t="shared" si="3"/>
        <v>676.59867819647991</v>
      </c>
      <c r="J88" s="121"/>
      <c r="K88" s="158">
        <f t="shared" si="4"/>
        <v>716.51800021007216</v>
      </c>
    </row>
    <row r="89" spans="1:11" s="113" customFormat="1" ht="15.75" thickBot="1" x14ac:dyDescent="0.3">
      <c r="A89" s="334"/>
      <c r="B89" s="126"/>
      <c r="C89" s="112" t="s">
        <v>173</v>
      </c>
      <c r="D89" s="163"/>
      <c r="E89" s="140">
        <v>802.05536000000006</v>
      </c>
      <c r="F89" s="121"/>
      <c r="G89" s="140">
        <f t="shared" si="5"/>
        <v>854.9910137600001</v>
      </c>
      <c r="H89" s="121"/>
      <c r="I89" s="140">
        <f t="shared" si="3"/>
        <v>908.00045661312015</v>
      </c>
      <c r="J89" s="121"/>
      <c r="K89" s="158">
        <f t="shared" si="4"/>
        <v>961.57248355329432</v>
      </c>
    </row>
    <row r="90" spans="1:11" s="113" customFormat="1" x14ac:dyDescent="0.25">
      <c r="A90" s="328">
        <v>12</v>
      </c>
      <c r="B90" s="328" t="s">
        <v>174</v>
      </c>
      <c r="C90" s="330" t="s">
        <v>175</v>
      </c>
      <c r="D90" s="159" t="s">
        <v>388</v>
      </c>
      <c r="E90" s="140">
        <v>802.05536000000006</v>
      </c>
      <c r="F90" s="119" t="s">
        <v>388</v>
      </c>
      <c r="G90" s="140">
        <f t="shared" si="5"/>
        <v>854.9910137600001</v>
      </c>
      <c r="H90" s="119" t="s">
        <v>388</v>
      </c>
      <c r="I90" s="140">
        <f t="shared" si="3"/>
        <v>908.00045661312015</v>
      </c>
      <c r="J90" s="119" t="s">
        <v>388</v>
      </c>
      <c r="K90" s="158">
        <f t="shared" si="4"/>
        <v>961.57248355329432</v>
      </c>
    </row>
    <row r="91" spans="1:11" s="113" customFormat="1" x14ac:dyDescent="0.25">
      <c r="A91" s="329"/>
      <c r="B91" s="329"/>
      <c r="C91" s="331"/>
      <c r="D91" s="159" t="s">
        <v>387</v>
      </c>
      <c r="E91" s="140">
        <v>1331.9451199999999</v>
      </c>
      <c r="F91" s="119" t="s">
        <v>387</v>
      </c>
      <c r="G91" s="140">
        <f t="shared" si="5"/>
        <v>1419.8534979199997</v>
      </c>
      <c r="H91" s="119" t="s">
        <v>387</v>
      </c>
      <c r="I91" s="140">
        <f t="shared" si="3"/>
        <v>1507.8844147910395</v>
      </c>
      <c r="J91" s="119" t="s">
        <v>387</v>
      </c>
      <c r="K91" s="158">
        <f t="shared" si="4"/>
        <v>1596.8495952637109</v>
      </c>
    </row>
    <row r="92" spans="1:11" s="113" customFormat="1" ht="27" x14ac:dyDescent="0.25">
      <c r="A92" s="329"/>
      <c r="B92" s="329"/>
      <c r="C92" s="151" t="s">
        <v>626</v>
      </c>
      <c r="D92" s="159"/>
      <c r="E92" s="140">
        <v>430</v>
      </c>
      <c r="F92" s="119" t="s">
        <v>384</v>
      </c>
      <c r="G92" s="140">
        <f t="shared" si="5"/>
        <v>458.38</v>
      </c>
      <c r="H92" s="119" t="s">
        <v>384</v>
      </c>
      <c r="I92" s="140">
        <f t="shared" si="3"/>
        <v>486.79955999999999</v>
      </c>
      <c r="J92" s="119" t="s">
        <v>384</v>
      </c>
      <c r="K92" s="158">
        <f t="shared" si="4"/>
        <v>515.52073403999998</v>
      </c>
    </row>
    <row r="93" spans="1:11" s="113" customFormat="1" x14ac:dyDescent="0.25">
      <c r="A93" s="329"/>
      <c r="B93" s="329"/>
      <c r="C93" s="118"/>
      <c r="D93" s="159"/>
      <c r="E93" s="140">
        <v>630</v>
      </c>
      <c r="F93" s="119" t="s">
        <v>383</v>
      </c>
      <c r="G93" s="140">
        <f t="shared" si="5"/>
        <v>671.58</v>
      </c>
      <c r="H93" s="119" t="s">
        <v>383</v>
      </c>
      <c r="I93" s="140">
        <f t="shared" si="3"/>
        <v>713.21796000000006</v>
      </c>
      <c r="J93" s="119" t="s">
        <v>383</v>
      </c>
      <c r="K93" s="158">
        <f t="shared" si="4"/>
        <v>755.29781964000006</v>
      </c>
    </row>
    <row r="94" spans="1:11" s="113" customFormat="1" ht="40.5" x14ac:dyDescent="0.25">
      <c r="A94" s="329"/>
      <c r="B94" s="329"/>
      <c r="C94" s="117" t="s">
        <v>176</v>
      </c>
      <c r="D94" s="159" t="s">
        <v>178</v>
      </c>
      <c r="E94" s="140"/>
      <c r="F94" s="119" t="s">
        <v>178</v>
      </c>
      <c r="G94" s="140">
        <f t="shared" si="5"/>
        <v>0</v>
      </c>
      <c r="H94" s="119" t="s">
        <v>178</v>
      </c>
      <c r="I94" s="140">
        <f t="shared" si="3"/>
        <v>0</v>
      </c>
      <c r="J94" s="119" t="s">
        <v>178</v>
      </c>
      <c r="K94" s="158">
        <f t="shared" si="4"/>
        <v>0</v>
      </c>
    </row>
    <row r="95" spans="1:11" s="113" customFormat="1" ht="27" customHeight="1" x14ac:dyDescent="0.25">
      <c r="A95" s="329"/>
      <c r="B95" s="329"/>
      <c r="C95" s="117"/>
      <c r="D95" s="159"/>
      <c r="E95" s="140"/>
      <c r="F95" s="119"/>
      <c r="G95" s="140">
        <f t="shared" si="5"/>
        <v>0</v>
      </c>
      <c r="H95" s="119"/>
      <c r="I95" s="140">
        <f t="shared" si="3"/>
        <v>0</v>
      </c>
      <c r="J95" s="119"/>
      <c r="K95" s="158">
        <f t="shared" si="4"/>
        <v>0</v>
      </c>
    </row>
    <row r="96" spans="1:11" s="113" customFormat="1" ht="54" x14ac:dyDescent="0.25">
      <c r="A96" s="329"/>
      <c r="B96" s="329"/>
      <c r="C96" s="117" t="s">
        <v>177</v>
      </c>
      <c r="D96" s="159" t="s">
        <v>386</v>
      </c>
      <c r="E96" s="140">
        <v>1049.7816</v>
      </c>
      <c r="F96" s="119" t="s">
        <v>386</v>
      </c>
      <c r="G96" s="140">
        <f t="shared" si="5"/>
        <v>1119.0671855999999</v>
      </c>
      <c r="H96" s="119" t="s">
        <v>386</v>
      </c>
      <c r="I96" s="140">
        <f t="shared" si="3"/>
        <v>1188.4493511071998</v>
      </c>
      <c r="J96" s="119" t="s">
        <v>386</v>
      </c>
      <c r="K96" s="158">
        <f t="shared" si="4"/>
        <v>1258.5678628225248</v>
      </c>
    </row>
    <row r="97" spans="1:11" s="113" customFormat="1" ht="41.25" customHeight="1" thickBot="1" x14ac:dyDescent="0.3">
      <c r="A97" s="329"/>
      <c r="B97" s="329"/>
      <c r="C97" s="115"/>
      <c r="D97" s="159" t="s">
        <v>385</v>
      </c>
      <c r="E97" s="140">
        <v>1665.2091200000002</v>
      </c>
      <c r="F97" s="119" t="s">
        <v>385</v>
      </c>
      <c r="G97" s="140">
        <f t="shared" si="5"/>
        <v>1775.1129219200002</v>
      </c>
      <c r="H97" s="119" t="s">
        <v>385</v>
      </c>
      <c r="I97" s="140">
        <f t="shared" si="3"/>
        <v>1885.1699230790402</v>
      </c>
      <c r="J97" s="150" t="s">
        <v>385</v>
      </c>
      <c r="K97" s="158">
        <f t="shared" si="4"/>
        <v>1996.3949485407036</v>
      </c>
    </row>
    <row r="98" spans="1:11" s="113" customFormat="1" ht="15.75" thickBot="1" x14ac:dyDescent="0.3">
      <c r="A98" s="329"/>
      <c r="B98" s="329"/>
      <c r="C98" s="112" t="s">
        <v>160</v>
      </c>
      <c r="D98" s="163"/>
      <c r="E98" s="140">
        <v>592.09904000000006</v>
      </c>
      <c r="F98" s="121"/>
      <c r="G98" s="140">
        <f t="shared" si="5"/>
        <v>631.1775766400001</v>
      </c>
      <c r="H98" s="121"/>
      <c r="I98" s="140">
        <f t="shared" si="3"/>
        <v>670.31058639168009</v>
      </c>
      <c r="J98" s="121"/>
      <c r="K98" s="158">
        <f t="shared" si="4"/>
        <v>709.85891098878926</v>
      </c>
    </row>
    <row r="99" spans="1:11" s="113" customFormat="1" x14ac:dyDescent="0.25">
      <c r="A99" s="329"/>
      <c r="B99" s="329"/>
      <c r="C99" s="332" t="s">
        <v>627</v>
      </c>
      <c r="D99" s="159" t="s">
        <v>384</v>
      </c>
      <c r="E99" s="140">
        <v>432.13231999999994</v>
      </c>
      <c r="F99" s="119" t="s">
        <v>384</v>
      </c>
      <c r="G99" s="140">
        <f t="shared" si="5"/>
        <v>460.65305311999987</v>
      </c>
      <c r="H99" s="119" t="s">
        <v>384</v>
      </c>
      <c r="I99" s="140">
        <f t="shared" si="3"/>
        <v>489.21354241343988</v>
      </c>
      <c r="J99" s="119" t="s">
        <v>384</v>
      </c>
      <c r="K99" s="158">
        <f t="shared" si="4"/>
        <v>518.0771414158329</v>
      </c>
    </row>
    <row r="100" spans="1:11" s="113" customFormat="1" x14ac:dyDescent="0.25">
      <c r="A100" s="329"/>
      <c r="B100" s="329"/>
      <c r="C100" s="333"/>
      <c r="D100" s="159" t="s">
        <v>383</v>
      </c>
      <c r="E100" s="140">
        <v>802.05536000000006</v>
      </c>
      <c r="F100" s="119" t="s">
        <v>383</v>
      </c>
      <c r="G100" s="140">
        <f t="shared" si="5"/>
        <v>854.9910137600001</v>
      </c>
      <c r="H100" s="119" t="s">
        <v>383</v>
      </c>
      <c r="I100" s="140">
        <f t="shared" si="3"/>
        <v>908.00045661312015</v>
      </c>
      <c r="J100" s="119" t="s">
        <v>383</v>
      </c>
      <c r="K100" s="158">
        <f t="shared" si="4"/>
        <v>961.57248355329432</v>
      </c>
    </row>
    <row r="101" spans="1:11" s="113" customFormat="1" ht="15" customHeight="1" x14ac:dyDescent="0.25">
      <c r="A101" s="329"/>
      <c r="B101" s="329"/>
      <c r="C101" s="335" t="s">
        <v>628</v>
      </c>
      <c r="D101" s="159"/>
      <c r="E101" s="140">
        <v>230</v>
      </c>
      <c r="F101" s="119" t="s">
        <v>384</v>
      </c>
      <c r="G101" s="140">
        <f t="shared" si="5"/>
        <v>245.18</v>
      </c>
      <c r="H101" s="119" t="s">
        <v>384</v>
      </c>
      <c r="I101" s="140">
        <f t="shared" si="3"/>
        <v>260.38116000000002</v>
      </c>
      <c r="J101" s="119" t="s">
        <v>384</v>
      </c>
      <c r="K101" s="158">
        <f t="shared" si="4"/>
        <v>275.74364844000002</v>
      </c>
    </row>
    <row r="102" spans="1:11" s="113" customFormat="1" x14ac:dyDescent="0.25">
      <c r="A102" s="329"/>
      <c r="B102" s="329"/>
      <c r="C102" s="331"/>
      <c r="D102" s="159"/>
      <c r="E102" s="140">
        <v>430</v>
      </c>
      <c r="F102" s="119" t="s">
        <v>383</v>
      </c>
      <c r="G102" s="140">
        <f t="shared" si="5"/>
        <v>458.38</v>
      </c>
      <c r="H102" s="119" t="s">
        <v>383</v>
      </c>
      <c r="I102" s="140">
        <f t="shared" si="3"/>
        <v>486.79955999999999</v>
      </c>
      <c r="J102" s="119" t="s">
        <v>383</v>
      </c>
      <c r="K102" s="158">
        <f t="shared" si="4"/>
        <v>515.52073403999998</v>
      </c>
    </row>
    <row r="103" spans="1:11" s="113" customFormat="1" ht="27.75" thickBot="1" x14ac:dyDescent="0.3">
      <c r="A103" s="329"/>
      <c r="B103" s="329"/>
      <c r="C103" s="112" t="s">
        <v>179</v>
      </c>
      <c r="D103" s="163"/>
      <c r="E103" s="140">
        <v>592.09904000000006</v>
      </c>
      <c r="F103" s="121"/>
      <c r="G103" s="140">
        <f t="shared" si="5"/>
        <v>631.1775766400001</v>
      </c>
      <c r="H103" s="121"/>
      <c r="I103" s="140">
        <f t="shared" si="3"/>
        <v>670.31058639168009</v>
      </c>
      <c r="J103" s="121"/>
      <c r="K103" s="158">
        <f t="shared" si="4"/>
        <v>709.85891098878926</v>
      </c>
    </row>
    <row r="104" spans="1:11" s="113" customFormat="1" ht="41.25" customHeight="1" thickBot="1" x14ac:dyDescent="0.3">
      <c r="A104" s="329"/>
      <c r="B104" s="329"/>
      <c r="C104" s="112" t="s">
        <v>180</v>
      </c>
      <c r="D104" s="159" t="s">
        <v>382</v>
      </c>
      <c r="E104" s="140">
        <v>8773.730239999999</v>
      </c>
      <c r="F104" s="119" t="s">
        <v>382</v>
      </c>
      <c r="G104" s="140">
        <f t="shared" si="5"/>
        <v>9352.7964358399986</v>
      </c>
      <c r="H104" s="119" t="s">
        <v>382</v>
      </c>
      <c r="I104" s="140">
        <f t="shared" si="3"/>
        <v>9932.6698148620799</v>
      </c>
      <c r="J104" s="119" t="s">
        <v>382</v>
      </c>
      <c r="K104" s="158">
        <f t="shared" si="4"/>
        <v>10518.697333938942</v>
      </c>
    </row>
    <row r="105" spans="1:11" s="113" customFormat="1" ht="41.25" customHeight="1" thickBot="1" x14ac:dyDescent="0.3">
      <c r="A105" s="329"/>
      <c r="B105" s="329"/>
      <c r="C105" s="152" t="s">
        <v>625</v>
      </c>
      <c r="D105" s="159"/>
      <c r="E105" s="140">
        <v>6407</v>
      </c>
      <c r="F105" s="119" t="s">
        <v>382</v>
      </c>
      <c r="G105" s="140">
        <f t="shared" si="5"/>
        <v>6829.8619999999992</v>
      </c>
      <c r="H105" s="119" t="s">
        <v>382</v>
      </c>
      <c r="I105" s="140">
        <f t="shared" si="3"/>
        <v>7253.3134439999994</v>
      </c>
      <c r="J105" s="119" t="s">
        <v>382</v>
      </c>
      <c r="K105" s="158">
        <f t="shared" si="4"/>
        <v>7681.2589371959994</v>
      </c>
    </row>
    <row r="106" spans="1:11" s="113" customFormat="1" x14ac:dyDescent="0.25">
      <c r="A106" s="329"/>
      <c r="B106" s="329"/>
      <c r="C106" s="117" t="s">
        <v>181</v>
      </c>
      <c r="D106" s="163"/>
      <c r="E106" s="140">
        <v>1169.7566400000001</v>
      </c>
      <c r="F106" s="121"/>
      <c r="G106" s="140">
        <f t="shared" si="5"/>
        <v>1246.9605782400001</v>
      </c>
      <c r="H106" s="121"/>
      <c r="I106" s="140">
        <f t="shared" si="3"/>
        <v>1324.2721340908802</v>
      </c>
      <c r="J106" s="121"/>
      <c r="K106" s="158">
        <f t="shared" si="4"/>
        <v>1402.4041900022421</v>
      </c>
    </row>
    <row r="107" spans="1:11" s="113" customFormat="1" ht="15.75" thickBot="1" x14ac:dyDescent="0.3">
      <c r="A107" s="329"/>
      <c r="B107" s="329"/>
      <c r="C107" s="112" t="s">
        <v>182</v>
      </c>
      <c r="D107" s="163"/>
      <c r="E107" s="140">
        <v>2339.5132800000001</v>
      </c>
      <c r="F107" s="121"/>
      <c r="G107" s="140">
        <f t="shared" si="5"/>
        <v>2493.9211564800003</v>
      </c>
      <c r="H107" s="121"/>
      <c r="I107" s="140">
        <f t="shared" si="3"/>
        <v>2648.5442681817603</v>
      </c>
      <c r="J107" s="121"/>
      <c r="K107" s="158">
        <f t="shared" si="4"/>
        <v>2804.8083800044842</v>
      </c>
    </row>
    <row r="108" spans="1:11" s="113" customFormat="1" ht="15.75" thickBot="1" x14ac:dyDescent="0.3">
      <c r="A108" s="329"/>
      <c r="B108" s="329"/>
      <c r="C108" s="112" t="s">
        <v>183</v>
      </c>
      <c r="D108" s="163"/>
      <c r="E108" s="140">
        <v>1169.7566400000001</v>
      </c>
      <c r="F108" s="121"/>
      <c r="G108" s="140">
        <f t="shared" si="5"/>
        <v>1246.9605782400001</v>
      </c>
      <c r="H108" s="121"/>
      <c r="I108" s="140">
        <f t="shared" si="3"/>
        <v>1324.2721340908802</v>
      </c>
      <c r="J108" s="121"/>
      <c r="K108" s="158">
        <f t="shared" si="4"/>
        <v>1402.4041900022421</v>
      </c>
    </row>
    <row r="109" spans="1:11" s="113" customFormat="1" ht="15.75" thickBot="1" x14ac:dyDescent="0.3">
      <c r="A109" s="329"/>
      <c r="B109" s="329"/>
      <c r="C109" s="112" t="s">
        <v>152</v>
      </c>
      <c r="D109" s="163"/>
      <c r="E109" s="140">
        <v>1169.7566400000001</v>
      </c>
      <c r="F109" s="121"/>
      <c r="G109" s="140">
        <f t="shared" si="5"/>
        <v>1246.9605782400001</v>
      </c>
      <c r="H109" s="121"/>
      <c r="I109" s="140">
        <f t="shared" si="3"/>
        <v>1324.2721340908802</v>
      </c>
      <c r="J109" s="121"/>
      <c r="K109" s="158">
        <f t="shared" si="4"/>
        <v>1402.4041900022421</v>
      </c>
    </row>
    <row r="110" spans="1:11" s="113" customFormat="1" ht="27" x14ac:dyDescent="0.25">
      <c r="A110" s="329"/>
      <c r="B110" s="329"/>
      <c r="C110" s="117" t="s">
        <v>184</v>
      </c>
      <c r="D110" s="163"/>
      <c r="E110" s="140">
        <v>2339.5132800000001</v>
      </c>
      <c r="F110" s="121"/>
      <c r="G110" s="140">
        <f t="shared" si="5"/>
        <v>2493.9211564800003</v>
      </c>
      <c r="H110" s="121"/>
      <c r="I110" s="140">
        <f t="shared" si="3"/>
        <v>2648.5442681817603</v>
      </c>
      <c r="J110" s="121"/>
      <c r="K110" s="158">
        <f t="shared" si="4"/>
        <v>2804.8083800044842</v>
      </c>
    </row>
    <row r="111" spans="1:11" s="113" customFormat="1" ht="64.5" thickBot="1" x14ac:dyDescent="0.3">
      <c r="A111" s="171"/>
      <c r="B111" s="171"/>
      <c r="C111" s="174" t="s">
        <v>629</v>
      </c>
      <c r="D111" s="165"/>
      <c r="E111" s="129">
        <v>854</v>
      </c>
      <c r="F111" s="166"/>
      <c r="G111" s="167">
        <f t="shared" si="5"/>
        <v>910.36399999999992</v>
      </c>
      <c r="H111" s="166"/>
      <c r="I111" s="167">
        <f t="shared" si="3"/>
        <v>966.80656799999997</v>
      </c>
      <c r="J111" s="166"/>
      <c r="K111" s="168">
        <f t="shared" si="4"/>
        <v>1023.8481555120001</v>
      </c>
    </row>
    <row r="112" spans="1:11" s="113" customFormat="1" x14ac:dyDescent="0.25">
      <c r="E112" s="176"/>
    </row>
  </sheetData>
  <mergeCells count="28">
    <mergeCell ref="H1:I2"/>
    <mergeCell ref="D1:E2"/>
    <mergeCell ref="F1:G2"/>
    <mergeCell ref="J1:K2"/>
    <mergeCell ref="A51:A89"/>
    <mergeCell ref="C58:C59"/>
    <mergeCell ref="C61:C62"/>
    <mergeCell ref="B20:B24"/>
    <mergeCell ref="C22:C24"/>
    <mergeCell ref="A8:A19"/>
    <mergeCell ref="B8:B16"/>
    <mergeCell ref="B17:B19"/>
    <mergeCell ref="A20:A24"/>
    <mergeCell ref="A1:A2"/>
    <mergeCell ref="B1:B2"/>
    <mergeCell ref="A4:A7"/>
    <mergeCell ref="C1:C2"/>
    <mergeCell ref="B4:B7"/>
    <mergeCell ref="A90:A110"/>
    <mergeCell ref="B90:B110"/>
    <mergeCell ref="C90:C91"/>
    <mergeCell ref="C99:C100"/>
    <mergeCell ref="A26:A39"/>
    <mergeCell ref="B26:B32"/>
    <mergeCell ref="B34:B39"/>
    <mergeCell ref="A40:A50"/>
    <mergeCell ref="B40:B50"/>
    <mergeCell ref="C101:C10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view="pageLayout" zoomScaleNormal="100" workbookViewId="0">
      <selection activeCell="F1" sqref="F1:K2"/>
    </sheetView>
  </sheetViews>
  <sheetFormatPr defaultRowHeight="15" x14ac:dyDescent="0.25"/>
  <cols>
    <col min="3" max="3" width="15.42578125" customWidth="1"/>
    <col min="4" max="4" width="8.7109375" customWidth="1"/>
    <col min="5" max="5" width="14.42578125" customWidth="1"/>
    <col min="6" max="6" width="8.7109375" customWidth="1"/>
    <col min="7" max="7" width="14.42578125" customWidth="1"/>
    <col min="8" max="8" width="8.7109375" customWidth="1"/>
    <col min="9" max="9" width="14.42578125" customWidth="1"/>
  </cols>
  <sheetData>
    <row r="1" spans="1:11" ht="15" customHeight="1" x14ac:dyDescent="0.25">
      <c r="A1" s="310" t="s">
        <v>0</v>
      </c>
      <c r="B1" s="310" t="s">
        <v>1</v>
      </c>
      <c r="C1" s="310" t="s">
        <v>2</v>
      </c>
      <c r="D1" s="356" t="s">
        <v>664</v>
      </c>
      <c r="E1" s="357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1" ht="15.75" thickBot="1" x14ac:dyDescent="0.3">
      <c r="A2" s="311"/>
      <c r="B2" s="311"/>
      <c r="C2" s="311"/>
      <c r="D2" s="358"/>
      <c r="E2" s="359"/>
      <c r="F2" s="273"/>
      <c r="G2" s="273"/>
      <c r="H2" s="273"/>
      <c r="I2" s="273"/>
      <c r="J2" s="273"/>
      <c r="K2" s="273"/>
    </row>
    <row r="3" spans="1:11" x14ac:dyDescent="0.25">
      <c r="A3" s="349">
        <v>13</v>
      </c>
      <c r="B3" s="351" t="s">
        <v>185</v>
      </c>
      <c r="C3" s="76" t="s">
        <v>186</v>
      </c>
      <c r="D3" s="182" t="s">
        <v>391</v>
      </c>
      <c r="E3" s="183">
        <v>702.07615999999996</v>
      </c>
      <c r="F3" s="184" t="s">
        <v>391</v>
      </c>
      <c r="G3" s="183">
        <f>E3*106.6/100</f>
        <v>748.41318655999987</v>
      </c>
      <c r="H3" s="184" t="s">
        <v>391</v>
      </c>
      <c r="I3" s="183">
        <f>G3*106.2/100</f>
        <v>794.81480412671988</v>
      </c>
      <c r="J3" s="184" t="s">
        <v>391</v>
      </c>
      <c r="K3" s="185">
        <f>I3*105.9/100</f>
        <v>841.70887757019636</v>
      </c>
    </row>
    <row r="4" spans="1:11" x14ac:dyDescent="0.25">
      <c r="A4" s="348"/>
      <c r="B4" s="352"/>
      <c r="C4" s="80" t="s">
        <v>187</v>
      </c>
      <c r="D4" s="96" t="s">
        <v>400</v>
      </c>
      <c r="E4" s="70">
        <v>759.84191999999996</v>
      </c>
      <c r="F4" s="27" t="s">
        <v>400</v>
      </c>
      <c r="G4" s="70">
        <f t="shared" ref="G4:G22" si="0">E4*106.6/100</f>
        <v>809.99148672000001</v>
      </c>
      <c r="H4" s="27" t="s">
        <v>400</v>
      </c>
      <c r="I4" s="70">
        <f t="shared" ref="I4:I22" si="1">G4*106.2/100</f>
        <v>860.21095889664002</v>
      </c>
      <c r="J4" s="27" t="s">
        <v>400</v>
      </c>
      <c r="K4" s="186">
        <f t="shared" ref="K4:K22" si="2">I4*105.9/100</f>
        <v>910.96340547154182</v>
      </c>
    </row>
    <row r="5" spans="1:11" ht="15.75" thickBot="1" x14ac:dyDescent="0.3">
      <c r="A5" s="350"/>
      <c r="B5" s="353"/>
      <c r="C5" s="9"/>
      <c r="D5" s="96"/>
      <c r="E5" s="70">
        <v>0</v>
      </c>
      <c r="F5" s="27"/>
      <c r="G5" s="70">
        <f t="shared" si="0"/>
        <v>0</v>
      </c>
      <c r="H5" s="27"/>
      <c r="I5" s="70">
        <f t="shared" si="1"/>
        <v>0</v>
      </c>
      <c r="J5" s="27"/>
      <c r="K5" s="186">
        <f t="shared" si="2"/>
        <v>0</v>
      </c>
    </row>
    <row r="6" spans="1:11" x14ac:dyDescent="0.25">
      <c r="A6" s="279"/>
      <c r="B6" s="354"/>
      <c r="C6" s="80" t="s">
        <v>188</v>
      </c>
      <c r="D6" s="94"/>
      <c r="E6" s="70">
        <v>702.07615999999996</v>
      </c>
      <c r="F6" s="43"/>
      <c r="G6" s="70">
        <f t="shared" si="0"/>
        <v>748.41318655999987</v>
      </c>
      <c r="H6" s="43"/>
      <c r="I6" s="70">
        <f t="shared" si="1"/>
        <v>794.81480412671988</v>
      </c>
      <c r="J6" s="43"/>
      <c r="K6" s="186">
        <f t="shared" si="2"/>
        <v>841.70887757019636</v>
      </c>
    </row>
    <row r="7" spans="1:11" ht="15.75" thickBot="1" x14ac:dyDescent="0.3">
      <c r="A7" s="283"/>
      <c r="B7" s="355"/>
      <c r="C7" s="81" t="s">
        <v>189</v>
      </c>
      <c r="D7" s="94"/>
      <c r="E7" s="70">
        <v>759.84191999999996</v>
      </c>
      <c r="F7" s="43"/>
      <c r="G7" s="70">
        <f t="shared" si="0"/>
        <v>809.99148672000001</v>
      </c>
      <c r="H7" s="43"/>
      <c r="I7" s="70">
        <f t="shared" si="1"/>
        <v>860.21095889664002</v>
      </c>
      <c r="J7" s="43"/>
      <c r="K7" s="186">
        <f t="shared" si="2"/>
        <v>910.96340547154182</v>
      </c>
    </row>
    <row r="8" spans="1:11" x14ac:dyDescent="0.25">
      <c r="A8" s="283"/>
      <c r="B8" s="355"/>
      <c r="C8" s="80" t="s">
        <v>190</v>
      </c>
      <c r="D8" s="96" t="s">
        <v>391</v>
      </c>
      <c r="E8" s="70">
        <v>1755.1903999999997</v>
      </c>
      <c r="F8" s="27" t="s">
        <v>391</v>
      </c>
      <c r="G8" s="70">
        <f t="shared" si="0"/>
        <v>1871.0329663999996</v>
      </c>
      <c r="H8" s="27" t="s">
        <v>391</v>
      </c>
      <c r="I8" s="70">
        <f t="shared" si="1"/>
        <v>1987.0370103167995</v>
      </c>
      <c r="J8" s="27" t="s">
        <v>391</v>
      </c>
      <c r="K8" s="186">
        <f t="shared" si="2"/>
        <v>2104.2721939254907</v>
      </c>
    </row>
    <row r="9" spans="1:11" ht="15.75" thickBot="1" x14ac:dyDescent="0.3">
      <c r="A9" s="283"/>
      <c r="B9" s="355"/>
      <c r="C9" s="81" t="s">
        <v>191</v>
      </c>
      <c r="D9" s="96" t="s">
        <v>400</v>
      </c>
      <c r="E9" s="70">
        <v>2239.5340799999999</v>
      </c>
      <c r="F9" s="27" t="s">
        <v>400</v>
      </c>
      <c r="G9" s="70">
        <f t="shared" si="0"/>
        <v>2387.34332928</v>
      </c>
      <c r="H9" s="27" t="s">
        <v>400</v>
      </c>
      <c r="I9" s="70">
        <f t="shared" si="1"/>
        <v>2535.3586156953602</v>
      </c>
      <c r="J9" s="27" t="s">
        <v>400</v>
      </c>
      <c r="K9" s="186">
        <f t="shared" si="2"/>
        <v>2684.9447740213864</v>
      </c>
    </row>
    <row r="10" spans="1:11" ht="27" x14ac:dyDescent="0.25">
      <c r="A10" s="283"/>
      <c r="B10" s="355"/>
      <c r="C10" s="80" t="s">
        <v>192</v>
      </c>
      <c r="D10" s="96" t="s">
        <v>391</v>
      </c>
      <c r="E10" s="70">
        <v>1755.1903999999997</v>
      </c>
      <c r="F10" s="27" t="s">
        <v>391</v>
      </c>
      <c r="G10" s="70">
        <f t="shared" si="0"/>
        <v>1871.0329663999996</v>
      </c>
      <c r="H10" s="27" t="s">
        <v>391</v>
      </c>
      <c r="I10" s="70">
        <f t="shared" si="1"/>
        <v>1987.0370103167995</v>
      </c>
      <c r="J10" s="27" t="s">
        <v>391</v>
      </c>
      <c r="K10" s="186">
        <f t="shared" si="2"/>
        <v>2104.2721939254907</v>
      </c>
    </row>
    <row r="11" spans="1:11" ht="15.75" thickBot="1" x14ac:dyDescent="0.3">
      <c r="A11" s="283"/>
      <c r="B11" s="355"/>
      <c r="C11" s="81" t="s">
        <v>193</v>
      </c>
      <c r="D11" s="96" t="s">
        <v>400</v>
      </c>
      <c r="E11" s="70">
        <v>2339.5132800000001</v>
      </c>
      <c r="F11" s="27" t="s">
        <v>400</v>
      </c>
      <c r="G11" s="70">
        <f t="shared" si="0"/>
        <v>2493.9211564800003</v>
      </c>
      <c r="H11" s="27" t="s">
        <v>400</v>
      </c>
      <c r="I11" s="70">
        <f t="shared" si="1"/>
        <v>2648.5442681817603</v>
      </c>
      <c r="J11" s="27" t="s">
        <v>400</v>
      </c>
      <c r="K11" s="186">
        <f t="shared" si="2"/>
        <v>2804.8083800044842</v>
      </c>
    </row>
    <row r="12" spans="1:11" ht="15.75" thickBot="1" x14ac:dyDescent="0.3">
      <c r="A12" s="283"/>
      <c r="B12" s="355"/>
      <c r="C12" s="81" t="s">
        <v>161</v>
      </c>
      <c r="D12" s="94"/>
      <c r="E12" s="70">
        <v>468.79136</v>
      </c>
      <c r="F12" s="43"/>
      <c r="G12" s="70">
        <f t="shared" si="0"/>
        <v>499.73158975999996</v>
      </c>
      <c r="H12" s="43"/>
      <c r="I12" s="70">
        <f t="shared" si="1"/>
        <v>530.71494832511996</v>
      </c>
      <c r="J12" s="43"/>
      <c r="K12" s="186">
        <f t="shared" si="2"/>
        <v>562.02713027630205</v>
      </c>
    </row>
    <row r="13" spans="1:11" ht="15.75" thickBot="1" x14ac:dyDescent="0.3">
      <c r="A13" s="291"/>
      <c r="B13" s="355"/>
      <c r="C13" s="81" t="s">
        <v>194</v>
      </c>
      <c r="D13" s="94"/>
      <c r="E13" s="70">
        <v>398.80592000000001</v>
      </c>
      <c r="F13" s="43"/>
      <c r="G13" s="70">
        <f t="shared" si="0"/>
        <v>425.12711071999996</v>
      </c>
      <c r="H13" s="43"/>
      <c r="I13" s="70">
        <f t="shared" si="1"/>
        <v>451.48499158463994</v>
      </c>
      <c r="J13" s="43"/>
      <c r="K13" s="186">
        <f t="shared" si="2"/>
        <v>478.12260608813369</v>
      </c>
    </row>
    <row r="14" spans="1:11" ht="27" x14ac:dyDescent="0.25">
      <c r="A14" s="178"/>
      <c r="B14" s="346"/>
      <c r="C14" s="80" t="s">
        <v>195</v>
      </c>
      <c r="D14" s="94"/>
      <c r="E14" s="70">
        <v>702.07615999999996</v>
      </c>
      <c r="F14" s="43"/>
      <c r="G14" s="70">
        <f t="shared" si="0"/>
        <v>748.41318655999987</v>
      </c>
      <c r="H14" s="43"/>
      <c r="I14" s="70">
        <f t="shared" si="1"/>
        <v>794.81480412671988</v>
      </c>
      <c r="J14" s="43"/>
      <c r="K14" s="186">
        <f t="shared" si="2"/>
        <v>841.70887757019636</v>
      </c>
    </row>
    <row r="15" spans="1:11" ht="15.75" thickBot="1" x14ac:dyDescent="0.3">
      <c r="A15" s="178"/>
      <c r="B15" s="347"/>
      <c r="C15" s="81" t="s">
        <v>196</v>
      </c>
      <c r="D15" s="94"/>
      <c r="E15" s="70">
        <v>702.07615999999996</v>
      </c>
      <c r="F15" s="43"/>
      <c r="G15" s="70">
        <f t="shared" si="0"/>
        <v>748.41318655999987</v>
      </c>
      <c r="H15" s="43"/>
      <c r="I15" s="70">
        <f t="shared" si="1"/>
        <v>794.81480412671988</v>
      </c>
      <c r="J15" s="43"/>
      <c r="K15" s="186">
        <f t="shared" si="2"/>
        <v>841.70887757019636</v>
      </c>
    </row>
    <row r="16" spans="1:11" ht="15.75" thickBot="1" x14ac:dyDescent="0.3">
      <c r="A16" s="348">
        <v>14</v>
      </c>
      <c r="B16" s="345" t="s">
        <v>197</v>
      </c>
      <c r="C16" s="81" t="s">
        <v>198</v>
      </c>
      <c r="D16" s="94"/>
      <c r="E16" s="70">
        <v>1169.7566400000001</v>
      </c>
      <c r="F16" s="43"/>
      <c r="G16" s="70">
        <f t="shared" si="0"/>
        <v>1246.9605782400001</v>
      </c>
      <c r="H16" s="43"/>
      <c r="I16" s="70">
        <f t="shared" si="1"/>
        <v>1324.2721340908802</v>
      </c>
      <c r="J16" s="43"/>
      <c r="K16" s="186">
        <f t="shared" si="2"/>
        <v>1402.4041900022421</v>
      </c>
    </row>
    <row r="17" spans="1:11" ht="38.25" customHeight="1" thickBot="1" x14ac:dyDescent="0.3">
      <c r="A17" s="348"/>
      <c r="B17" s="345"/>
      <c r="C17" s="81" t="s">
        <v>199</v>
      </c>
      <c r="D17" s="94"/>
      <c r="E17" s="70">
        <v>1169.7566400000001</v>
      </c>
      <c r="F17" s="43"/>
      <c r="G17" s="70">
        <f t="shared" si="0"/>
        <v>1246.9605782400001</v>
      </c>
      <c r="H17" s="43"/>
      <c r="I17" s="70">
        <f t="shared" si="1"/>
        <v>1324.2721340908802</v>
      </c>
      <c r="J17" s="43"/>
      <c r="K17" s="186">
        <f t="shared" si="2"/>
        <v>1402.4041900022421</v>
      </c>
    </row>
    <row r="18" spans="1:11" ht="15.75" thickBot="1" x14ac:dyDescent="0.3">
      <c r="A18" s="83">
        <v>15</v>
      </c>
      <c r="B18" s="189" t="s">
        <v>449</v>
      </c>
      <c r="C18" s="79" t="s">
        <v>198</v>
      </c>
      <c r="D18" s="94"/>
      <c r="E18" s="70">
        <v>869.84</v>
      </c>
      <c r="F18" s="43"/>
      <c r="G18" s="70">
        <f t="shared" si="0"/>
        <v>927.24944000000005</v>
      </c>
      <c r="H18" s="43"/>
      <c r="I18" s="70">
        <f t="shared" si="1"/>
        <v>984.73890528000004</v>
      </c>
      <c r="J18" s="43"/>
      <c r="K18" s="186">
        <f t="shared" si="2"/>
        <v>1042.8385006915203</v>
      </c>
    </row>
    <row r="19" spans="1:11" ht="15.75" thickBot="1" x14ac:dyDescent="0.3">
      <c r="A19" s="83"/>
      <c r="B19" s="82"/>
      <c r="C19" s="81" t="s">
        <v>199</v>
      </c>
      <c r="D19" s="94"/>
      <c r="E19" s="70">
        <v>869.84</v>
      </c>
      <c r="F19" s="43"/>
      <c r="G19" s="70">
        <f t="shared" si="0"/>
        <v>927.24944000000005</v>
      </c>
      <c r="H19" s="43"/>
      <c r="I19" s="70">
        <f t="shared" si="1"/>
        <v>984.73890528000004</v>
      </c>
      <c r="J19" s="43"/>
      <c r="K19" s="186">
        <f t="shared" si="2"/>
        <v>1042.8385006915203</v>
      </c>
    </row>
    <row r="20" spans="1:11" ht="27.75" thickBot="1" x14ac:dyDescent="0.3">
      <c r="A20" s="83"/>
      <c r="B20" s="6"/>
      <c r="C20" s="81" t="s">
        <v>152</v>
      </c>
      <c r="D20" s="98"/>
      <c r="E20" s="70">
        <v>829.82736</v>
      </c>
      <c r="F20" s="44"/>
      <c r="G20" s="70">
        <f t="shared" si="0"/>
        <v>884.59596576000001</v>
      </c>
      <c r="H20" s="44"/>
      <c r="I20" s="70">
        <f t="shared" si="1"/>
        <v>939.44091563712004</v>
      </c>
      <c r="J20" s="44"/>
      <c r="K20" s="186">
        <f t="shared" si="2"/>
        <v>994.86792965971017</v>
      </c>
    </row>
    <row r="21" spans="1:11" ht="39.75" customHeight="1" x14ac:dyDescent="0.25">
      <c r="A21" s="178"/>
      <c r="B21" s="6"/>
      <c r="C21" s="280" t="s">
        <v>147</v>
      </c>
      <c r="D21" s="96" t="s">
        <v>388</v>
      </c>
      <c r="E21" s="70">
        <v>524</v>
      </c>
      <c r="F21" s="27" t="s">
        <v>388</v>
      </c>
      <c r="G21" s="70">
        <f t="shared" si="0"/>
        <v>558.58399999999995</v>
      </c>
      <c r="H21" s="27" t="s">
        <v>388</v>
      </c>
      <c r="I21" s="70">
        <f t="shared" si="1"/>
        <v>593.21620799999994</v>
      </c>
      <c r="J21" s="27" t="s">
        <v>388</v>
      </c>
      <c r="K21" s="186">
        <f t="shared" si="2"/>
        <v>628.21596427199995</v>
      </c>
    </row>
    <row r="22" spans="1:11" ht="15.75" thickBot="1" x14ac:dyDescent="0.3">
      <c r="A22" s="179"/>
      <c r="B22" s="7"/>
      <c r="C22" s="292"/>
      <c r="D22" s="187" t="s">
        <v>387</v>
      </c>
      <c r="E22" s="181">
        <v>974.64</v>
      </c>
      <c r="F22" s="180" t="s">
        <v>387</v>
      </c>
      <c r="G22" s="181">
        <f t="shared" si="0"/>
        <v>1038.96624</v>
      </c>
      <c r="H22" s="180" t="s">
        <v>387</v>
      </c>
      <c r="I22" s="181">
        <f t="shared" si="1"/>
        <v>1103.3821468799999</v>
      </c>
      <c r="J22" s="180" t="s">
        <v>387</v>
      </c>
      <c r="K22" s="188">
        <f t="shared" si="2"/>
        <v>1168.4816935459201</v>
      </c>
    </row>
  </sheetData>
  <mergeCells count="15">
    <mergeCell ref="C21:C22"/>
    <mergeCell ref="D1:E2"/>
    <mergeCell ref="F1:G2"/>
    <mergeCell ref="J1:K2"/>
    <mergeCell ref="C1:C2"/>
    <mergeCell ref="H1:I2"/>
    <mergeCell ref="B16:B17"/>
    <mergeCell ref="B14:B15"/>
    <mergeCell ref="A16:A17"/>
    <mergeCell ref="A1:A2"/>
    <mergeCell ref="B1:B2"/>
    <mergeCell ref="A3:A5"/>
    <mergeCell ref="B3:B5"/>
    <mergeCell ref="A6:A13"/>
    <mergeCell ref="B6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 xml:space="preserve">&amp;CGOLF INFORMATION
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1"/>
  <sheetViews>
    <sheetView view="pageLayout" zoomScaleNormal="100" workbookViewId="0">
      <selection activeCell="F1" sqref="F1:K2"/>
    </sheetView>
  </sheetViews>
  <sheetFormatPr defaultRowHeight="15" x14ac:dyDescent="0.25"/>
  <cols>
    <col min="1" max="1" width="5.28515625" customWidth="1"/>
    <col min="2" max="2" width="9.28515625" customWidth="1"/>
    <col min="3" max="3" width="26.85546875" customWidth="1"/>
    <col min="4" max="4" width="11.42578125" customWidth="1"/>
    <col min="5" max="5" width="10.28515625" customWidth="1"/>
    <col min="6" max="6" width="11" customWidth="1"/>
    <col min="7" max="7" width="11.85546875" customWidth="1"/>
    <col min="8" max="8" width="11.140625" customWidth="1"/>
    <col min="9" max="9" width="10.7109375" customWidth="1"/>
  </cols>
  <sheetData>
    <row r="1" spans="1:11" ht="51" customHeight="1" x14ac:dyDescent="0.25">
      <c r="A1" s="363" t="s">
        <v>0</v>
      </c>
      <c r="B1" s="365" t="s">
        <v>1</v>
      </c>
      <c r="C1" s="365" t="s">
        <v>2</v>
      </c>
      <c r="D1" s="371" t="s">
        <v>650</v>
      </c>
      <c r="E1" s="372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1" ht="15.75" thickBot="1" x14ac:dyDescent="0.3">
      <c r="A2" s="364"/>
      <c r="B2" s="366"/>
      <c r="C2" s="366"/>
      <c r="D2" s="373"/>
      <c r="E2" s="374"/>
      <c r="F2" s="273"/>
      <c r="G2" s="273"/>
      <c r="H2" s="273"/>
      <c r="I2" s="273"/>
      <c r="J2" s="273"/>
      <c r="K2" s="273"/>
    </row>
    <row r="3" spans="1:11" x14ac:dyDescent="0.25">
      <c r="A3" s="360">
        <v>15</v>
      </c>
      <c r="B3" s="279" t="s">
        <v>200</v>
      </c>
      <c r="C3" s="193" t="s">
        <v>59</v>
      </c>
      <c r="D3" s="182" t="s">
        <v>372</v>
      </c>
      <c r="E3" s="192">
        <v>28.88288</v>
      </c>
      <c r="F3" s="184" t="s">
        <v>372</v>
      </c>
      <c r="G3" s="192">
        <f>E3*106.6/100</f>
        <v>30.789150079999999</v>
      </c>
      <c r="H3" s="184" t="s">
        <v>372</v>
      </c>
      <c r="I3" s="192">
        <f>G3*106.2/100</f>
        <v>32.698077384960001</v>
      </c>
      <c r="J3" s="184" t="s">
        <v>372</v>
      </c>
      <c r="K3" s="190">
        <f>I3*105.9/100</f>
        <v>34.627263950672642</v>
      </c>
    </row>
    <row r="4" spans="1:11" x14ac:dyDescent="0.25">
      <c r="A4" s="361"/>
      <c r="B4" s="283"/>
      <c r="C4" s="20" t="s">
        <v>201</v>
      </c>
      <c r="D4" s="98"/>
      <c r="E4" s="44">
        <v>308.82463999999999</v>
      </c>
      <c r="F4" s="44"/>
      <c r="G4" s="44">
        <f t="shared" ref="G4:G18" si="0">E4*106.6/100</f>
        <v>329.20706623999996</v>
      </c>
      <c r="H4" s="44"/>
      <c r="I4" s="44">
        <f t="shared" ref="I4:I18" si="1">G4*106.2/100</f>
        <v>349.61790434687993</v>
      </c>
      <c r="J4" s="44"/>
      <c r="K4" s="95">
        <f t="shared" ref="K4:K18" si="2">I4*105.9/100</f>
        <v>370.24536070334585</v>
      </c>
    </row>
    <row r="5" spans="1:11" ht="15.75" thickBot="1" x14ac:dyDescent="0.3">
      <c r="A5" s="361"/>
      <c r="B5" s="283"/>
      <c r="C5" s="194" t="s">
        <v>202</v>
      </c>
      <c r="D5" s="98"/>
      <c r="E5" s="44">
        <v>10366.73216</v>
      </c>
      <c r="F5" s="44"/>
      <c r="G5" s="44">
        <f t="shared" si="0"/>
        <v>11050.936482559999</v>
      </c>
      <c r="H5" s="44"/>
      <c r="I5" s="44">
        <f t="shared" si="1"/>
        <v>11736.094544478719</v>
      </c>
      <c r="J5" s="44"/>
      <c r="K5" s="95">
        <f t="shared" si="2"/>
        <v>12428.524122602965</v>
      </c>
    </row>
    <row r="6" spans="1:11" x14ac:dyDescent="0.25">
      <c r="A6" s="361"/>
      <c r="B6" s="283"/>
      <c r="C6" s="20" t="s">
        <v>203</v>
      </c>
      <c r="D6" s="98"/>
      <c r="E6" s="44">
        <v>164.41023999999999</v>
      </c>
      <c r="F6" s="44"/>
      <c r="G6" s="44">
        <f t="shared" si="0"/>
        <v>175.26131583999998</v>
      </c>
      <c r="H6" s="44"/>
      <c r="I6" s="44">
        <f t="shared" si="1"/>
        <v>186.12751742207999</v>
      </c>
      <c r="J6" s="44"/>
      <c r="K6" s="95">
        <f t="shared" si="2"/>
        <v>197.10904094998273</v>
      </c>
    </row>
    <row r="7" spans="1:11" x14ac:dyDescent="0.25">
      <c r="A7" s="361"/>
      <c r="B7" s="283"/>
      <c r="C7" s="20" t="s">
        <v>204</v>
      </c>
      <c r="D7" s="98"/>
      <c r="E7" s="44">
        <v>1383.0455999999999</v>
      </c>
      <c r="F7" s="44"/>
      <c r="G7" s="44">
        <f t="shared" si="0"/>
        <v>1474.3266095999998</v>
      </c>
      <c r="H7" s="44"/>
      <c r="I7" s="44">
        <f t="shared" si="1"/>
        <v>1565.7348593951997</v>
      </c>
      <c r="J7" s="44"/>
      <c r="K7" s="95">
        <f t="shared" si="2"/>
        <v>1658.1132160995164</v>
      </c>
    </row>
    <row r="8" spans="1:11" x14ac:dyDescent="0.25">
      <c r="A8" s="361"/>
      <c r="B8" s="283"/>
      <c r="C8" s="20"/>
      <c r="D8" s="96"/>
      <c r="E8" s="44">
        <v>0</v>
      </c>
      <c r="F8" s="27"/>
      <c r="G8" s="44">
        <f t="shared" si="0"/>
        <v>0</v>
      </c>
      <c r="H8" s="27"/>
      <c r="I8" s="44">
        <f t="shared" si="1"/>
        <v>0</v>
      </c>
      <c r="J8" s="27"/>
      <c r="K8" s="95">
        <f t="shared" si="2"/>
        <v>0</v>
      </c>
    </row>
    <row r="9" spans="1:11" x14ac:dyDescent="0.25">
      <c r="A9" s="361"/>
      <c r="B9" s="283"/>
      <c r="C9" s="20" t="s">
        <v>205</v>
      </c>
      <c r="D9" s="96"/>
      <c r="E9" s="44">
        <v>0</v>
      </c>
      <c r="F9" s="27"/>
      <c r="G9" s="44">
        <f t="shared" si="0"/>
        <v>0</v>
      </c>
      <c r="H9" s="27"/>
      <c r="I9" s="44">
        <f t="shared" si="1"/>
        <v>0</v>
      </c>
      <c r="J9" s="27"/>
      <c r="K9" s="95">
        <f t="shared" si="2"/>
        <v>0</v>
      </c>
    </row>
    <row r="10" spans="1:11" x14ac:dyDescent="0.25">
      <c r="A10" s="361"/>
      <c r="B10" s="283"/>
      <c r="C10" s="20" t="s">
        <v>206</v>
      </c>
      <c r="D10" s="96" t="s">
        <v>401</v>
      </c>
      <c r="E10" s="44">
        <v>4022.4964799999998</v>
      </c>
      <c r="F10" s="27" t="s">
        <v>401</v>
      </c>
      <c r="G10" s="44">
        <f t="shared" si="0"/>
        <v>4287.9812476799998</v>
      </c>
      <c r="H10" s="27" t="s">
        <v>401</v>
      </c>
      <c r="I10" s="44">
        <f t="shared" si="1"/>
        <v>4553.8360850361605</v>
      </c>
      <c r="J10" s="27" t="s">
        <v>401</v>
      </c>
      <c r="K10" s="95">
        <f t="shared" si="2"/>
        <v>4822.5124140532944</v>
      </c>
    </row>
    <row r="11" spans="1:11" x14ac:dyDescent="0.25">
      <c r="A11" s="361"/>
      <c r="B11" s="283"/>
      <c r="C11" s="20" t="s">
        <v>207</v>
      </c>
      <c r="D11" s="96" t="s">
        <v>401</v>
      </c>
      <c r="E11" s="44">
        <v>1331.9451199999999</v>
      </c>
      <c r="F11" s="27" t="s">
        <v>401</v>
      </c>
      <c r="G11" s="44">
        <f t="shared" si="0"/>
        <v>1419.8534979199997</v>
      </c>
      <c r="H11" s="27" t="s">
        <v>401</v>
      </c>
      <c r="I11" s="44">
        <f t="shared" si="1"/>
        <v>1507.8844147910395</v>
      </c>
      <c r="J11" s="27" t="s">
        <v>401</v>
      </c>
      <c r="K11" s="95">
        <f t="shared" si="2"/>
        <v>1596.8495952637109</v>
      </c>
    </row>
    <row r="12" spans="1:11" x14ac:dyDescent="0.25">
      <c r="A12" s="361"/>
      <c r="B12" s="283"/>
      <c r="C12" s="20"/>
      <c r="D12" s="96"/>
      <c r="E12" s="44">
        <v>0</v>
      </c>
      <c r="F12" s="27"/>
      <c r="G12" s="44">
        <f t="shared" si="0"/>
        <v>0</v>
      </c>
      <c r="H12" s="27"/>
      <c r="I12" s="44">
        <f t="shared" si="1"/>
        <v>0</v>
      </c>
      <c r="J12" s="27"/>
      <c r="K12" s="95">
        <f t="shared" si="2"/>
        <v>0</v>
      </c>
    </row>
    <row r="13" spans="1:11" x14ac:dyDescent="0.25">
      <c r="A13" s="361"/>
      <c r="B13" s="283"/>
      <c r="C13" s="20" t="s">
        <v>208</v>
      </c>
      <c r="D13" s="98"/>
      <c r="E13" s="44">
        <v>276.60912000000002</v>
      </c>
      <c r="F13" s="44"/>
      <c r="G13" s="44">
        <f t="shared" si="0"/>
        <v>294.86532191999999</v>
      </c>
      <c r="H13" s="44"/>
      <c r="I13" s="44">
        <f t="shared" si="1"/>
        <v>313.14697187904</v>
      </c>
      <c r="J13" s="44"/>
      <c r="K13" s="95">
        <f t="shared" si="2"/>
        <v>331.62264321990341</v>
      </c>
    </row>
    <row r="14" spans="1:11" x14ac:dyDescent="0.25">
      <c r="A14" s="361"/>
      <c r="B14" s="283"/>
      <c r="C14" s="20" t="s">
        <v>209</v>
      </c>
      <c r="D14" s="98"/>
      <c r="E14" s="44">
        <v>137.74912</v>
      </c>
      <c r="F14" s="44"/>
      <c r="G14" s="44">
        <f t="shared" si="0"/>
        <v>146.84056192</v>
      </c>
      <c r="H14" s="44"/>
      <c r="I14" s="44">
        <f t="shared" si="1"/>
        <v>155.94467675903999</v>
      </c>
      <c r="J14" s="44"/>
      <c r="K14" s="95">
        <f t="shared" si="2"/>
        <v>165.14541268782338</v>
      </c>
    </row>
    <row r="15" spans="1:11" x14ac:dyDescent="0.25">
      <c r="A15" s="361"/>
      <c r="B15" s="283"/>
      <c r="C15" s="20" t="s">
        <v>210</v>
      </c>
      <c r="D15" s="98"/>
      <c r="E15" s="44">
        <v>345.48368000000005</v>
      </c>
      <c r="F15" s="44"/>
      <c r="G15" s="44">
        <f t="shared" si="0"/>
        <v>368.28560288</v>
      </c>
      <c r="H15" s="44"/>
      <c r="I15" s="44">
        <f t="shared" si="1"/>
        <v>391.11931025856001</v>
      </c>
      <c r="J15" s="44"/>
      <c r="K15" s="95">
        <f t="shared" si="2"/>
        <v>414.19534956381506</v>
      </c>
    </row>
    <row r="16" spans="1:11" x14ac:dyDescent="0.25">
      <c r="A16" s="361"/>
      <c r="B16" s="283"/>
      <c r="C16" s="20" t="s">
        <v>207</v>
      </c>
      <c r="D16" s="98"/>
      <c r="E16" s="44">
        <v>345.48368000000005</v>
      </c>
      <c r="F16" s="44"/>
      <c r="G16" s="44">
        <f t="shared" si="0"/>
        <v>368.28560288</v>
      </c>
      <c r="H16" s="44"/>
      <c r="I16" s="44">
        <f t="shared" si="1"/>
        <v>391.11931025856001</v>
      </c>
      <c r="J16" s="44"/>
      <c r="K16" s="95">
        <f t="shared" si="2"/>
        <v>414.19534956381506</v>
      </c>
    </row>
    <row r="17" spans="1:11" x14ac:dyDescent="0.25">
      <c r="A17" s="361"/>
      <c r="B17" s="283"/>
      <c r="C17" s="20" t="s">
        <v>211</v>
      </c>
      <c r="D17" s="94"/>
      <c r="E17" s="44">
        <v>0</v>
      </c>
      <c r="F17" s="43"/>
      <c r="G17" s="44">
        <f t="shared" si="0"/>
        <v>0</v>
      </c>
      <c r="H17" s="43"/>
      <c r="I17" s="44">
        <f t="shared" si="1"/>
        <v>0</v>
      </c>
      <c r="J17" s="43"/>
      <c r="K17" s="95">
        <f t="shared" si="2"/>
        <v>0</v>
      </c>
    </row>
    <row r="18" spans="1:11" x14ac:dyDescent="0.25">
      <c r="A18" s="361"/>
      <c r="B18" s="283"/>
      <c r="C18" s="20" t="s">
        <v>212</v>
      </c>
      <c r="D18" s="94"/>
      <c r="E18" s="44">
        <v>0</v>
      </c>
      <c r="F18" s="43"/>
      <c r="G18" s="44">
        <f t="shared" si="0"/>
        <v>0</v>
      </c>
      <c r="H18" s="43"/>
      <c r="I18" s="44">
        <f t="shared" si="1"/>
        <v>0</v>
      </c>
      <c r="J18" s="43"/>
      <c r="K18" s="95">
        <f t="shared" si="2"/>
        <v>0</v>
      </c>
    </row>
    <row r="19" spans="1:11" x14ac:dyDescent="0.25">
      <c r="A19" s="361"/>
      <c r="B19" s="283"/>
      <c r="C19" s="20"/>
      <c r="D19" s="96"/>
      <c r="E19" s="27"/>
      <c r="F19" s="27"/>
      <c r="G19" s="43"/>
      <c r="H19" s="27"/>
      <c r="I19" s="43"/>
      <c r="J19" s="27"/>
      <c r="K19" s="95"/>
    </row>
    <row r="20" spans="1:11" x14ac:dyDescent="0.25">
      <c r="A20" s="361"/>
      <c r="B20" s="283"/>
      <c r="C20" s="20" t="s">
        <v>213</v>
      </c>
      <c r="D20" s="96"/>
      <c r="E20" s="27"/>
      <c r="F20" s="27"/>
      <c r="G20" s="43"/>
      <c r="H20" s="27"/>
      <c r="I20" s="43"/>
      <c r="J20" s="27"/>
      <c r="K20" s="95"/>
    </row>
    <row r="21" spans="1:11" ht="40.5" x14ac:dyDescent="0.25">
      <c r="A21" s="361"/>
      <c r="B21" s="283"/>
      <c r="C21" s="20" t="s">
        <v>214</v>
      </c>
      <c r="D21" s="96" t="s">
        <v>221</v>
      </c>
      <c r="E21" s="27" t="s">
        <v>221</v>
      </c>
      <c r="F21" s="27" t="s">
        <v>221</v>
      </c>
      <c r="G21" s="43" t="s">
        <v>221</v>
      </c>
      <c r="H21" s="27" t="s">
        <v>221</v>
      </c>
      <c r="I21" s="43" t="s">
        <v>221</v>
      </c>
      <c r="J21" s="27" t="s">
        <v>221</v>
      </c>
      <c r="K21" s="95" t="s">
        <v>221</v>
      </c>
    </row>
    <row r="22" spans="1:11" x14ac:dyDescent="0.25">
      <c r="A22" s="361"/>
      <c r="B22" s="283"/>
      <c r="C22" s="20" t="s">
        <v>215</v>
      </c>
      <c r="D22" s="94"/>
      <c r="E22" s="43">
        <v>0</v>
      </c>
      <c r="F22" s="43"/>
      <c r="G22" s="44">
        <f t="shared" ref="G22:G28" si="3">E22*106.6/100</f>
        <v>0</v>
      </c>
      <c r="H22" s="43"/>
      <c r="I22" s="44">
        <f t="shared" ref="I22:I23" si="4">G22*106.2/100</f>
        <v>0</v>
      </c>
      <c r="J22" s="43"/>
      <c r="K22" s="95">
        <f t="shared" ref="K22:K23" si="5">I22*105.9/100</f>
        <v>0</v>
      </c>
    </row>
    <row r="23" spans="1:11" x14ac:dyDescent="0.25">
      <c r="A23" s="361"/>
      <c r="B23" s="283"/>
      <c r="C23" s="20" t="s">
        <v>216</v>
      </c>
      <c r="D23" s="94"/>
      <c r="E23" s="43">
        <v>0</v>
      </c>
      <c r="F23" s="43"/>
      <c r="G23" s="44">
        <f t="shared" si="3"/>
        <v>0</v>
      </c>
      <c r="H23" s="43"/>
      <c r="I23" s="44">
        <f t="shared" si="4"/>
        <v>0</v>
      </c>
      <c r="J23" s="43"/>
      <c r="K23" s="95">
        <f t="shared" si="5"/>
        <v>0</v>
      </c>
    </row>
    <row r="24" spans="1:11" x14ac:dyDescent="0.25">
      <c r="A24" s="361"/>
      <c r="B24" s="283"/>
      <c r="C24" s="20"/>
      <c r="D24" s="96"/>
      <c r="E24" s="27"/>
      <c r="F24" s="27"/>
      <c r="G24" s="44"/>
      <c r="H24" s="27"/>
      <c r="I24" s="43"/>
      <c r="J24" s="27"/>
      <c r="K24" s="95"/>
    </row>
    <row r="25" spans="1:11" x14ac:dyDescent="0.25">
      <c r="A25" s="361"/>
      <c r="B25" s="283"/>
      <c r="C25" s="20" t="s">
        <v>217</v>
      </c>
      <c r="D25" s="96"/>
      <c r="E25" s="27"/>
      <c r="F25" s="27"/>
      <c r="G25" s="44"/>
      <c r="H25" s="27"/>
      <c r="I25" s="43"/>
      <c r="J25" s="27"/>
      <c r="K25" s="95"/>
    </row>
    <row r="26" spans="1:11" x14ac:dyDescent="0.25">
      <c r="A26" s="361"/>
      <c r="B26" s="283"/>
      <c r="C26" s="20" t="s">
        <v>218</v>
      </c>
      <c r="D26" s="98"/>
      <c r="E26" s="44">
        <v>206.62367999999998</v>
      </c>
      <c r="F26" s="44"/>
      <c r="G26" s="44">
        <f t="shared" si="3"/>
        <v>220.26084287999998</v>
      </c>
      <c r="H26" s="44"/>
      <c r="I26" s="44">
        <f t="shared" ref="I26:I28" si="6">G26*106.2/100</f>
        <v>233.91701513855998</v>
      </c>
      <c r="J26" s="44"/>
      <c r="K26" s="95">
        <f t="shared" ref="K26:K28" si="7">I26*105.9/100</f>
        <v>247.71811903173503</v>
      </c>
    </row>
    <row r="27" spans="1:11" x14ac:dyDescent="0.25">
      <c r="A27" s="361"/>
      <c r="B27" s="283"/>
      <c r="C27" s="20" t="s">
        <v>219</v>
      </c>
      <c r="D27" s="98"/>
      <c r="E27" s="44">
        <v>206.62367999999998</v>
      </c>
      <c r="F27" s="44"/>
      <c r="G27" s="44">
        <f t="shared" si="3"/>
        <v>220.26084287999998</v>
      </c>
      <c r="H27" s="44"/>
      <c r="I27" s="44">
        <f t="shared" si="6"/>
        <v>233.91701513855998</v>
      </c>
      <c r="J27" s="44"/>
      <c r="K27" s="95">
        <f t="shared" si="7"/>
        <v>247.71811903173503</v>
      </c>
    </row>
    <row r="28" spans="1:11" ht="15.75" thickBot="1" x14ac:dyDescent="0.3">
      <c r="A28" s="361"/>
      <c r="B28" s="283"/>
      <c r="C28" s="194" t="s">
        <v>220</v>
      </c>
      <c r="D28" s="98"/>
      <c r="E28" s="44">
        <v>206.62367999999998</v>
      </c>
      <c r="F28" s="44"/>
      <c r="G28" s="44">
        <f t="shared" si="3"/>
        <v>220.26084287999998</v>
      </c>
      <c r="H28" s="44"/>
      <c r="I28" s="44">
        <f t="shared" si="6"/>
        <v>233.91701513855998</v>
      </c>
      <c r="J28" s="44"/>
      <c r="K28" s="95">
        <f t="shared" si="7"/>
        <v>247.71811903173503</v>
      </c>
    </row>
    <row r="29" spans="1:11" x14ac:dyDescent="0.25">
      <c r="A29" s="361"/>
      <c r="B29" s="283"/>
      <c r="C29" s="195" t="s">
        <v>222</v>
      </c>
      <c r="D29" s="369"/>
      <c r="E29" s="367"/>
      <c r="F29" s="367"/>
      <c r="G29" s="370"/>
      <c r="H29" s="367"/>
      <c r="I29" s="370"/>
      <c r="J29" s="367"/>
      <c r="K29" s="368"/>
    </row>
    <row r="30" spans="1:11" ht="79.5" customHeight="1" thickBot="1" x14ac:dyDescent="0.3">
      <c r="A30" s="362"/>
      <c r="B30" s="291"/>
      <c r="C30" s="196" t="s">
        <v>223</v>
      </c>
      <c r="D30" s="369"/>
      <c r="E30" s="367"/>
      <c r="F30" s="367"/>
      <c r="G30" s="370"/>
      <c r="H30" s="367"/>
      <c r="I30" s="370"/>
      <c r="J30" s="367"/>
      <c r="K30" s="368"/>
    </row>
    <row r="31" spans="1:11" ht="22.5" customHeight="1" x14ac:dyDescent="0.25">
      <c r="A31" s="360">
        <v>16</v>
      </c>
      <c r="B31" s="23" t="s">
        <v>224</v>
      </c>
      <c r="C31" s="20" t="s">
        <v>226</v>
      </c>
      <c r="D31" s="94"/>
      <c r="E31" s="43">
        <v>0</v>
      </c>
      <c r="F31" s="43"/>
      <c r="G31" s="44">
        <f t="shared" ref="G31:G32" si="8">E31*106.6/100</f>
        <v>0</v>
      </c>
      <c r="H31" s="43"/>
      <c r="I31" s="44">
        <f t="shared" ref="I31:I32" si="9">G31*106.2/100</f>
        <v>0</v>
      </c>
      <c r="J31" s="43"/>
      <c r="K31" s="95">
        <f t="shared" ref="K31:K32" si="10">I31*105.9/100</f>
        <v>0</v>
      </c>
    </row>
    <row r="32" spans="1:11" x14ac:dyDescent="0.25">
      <c r="A32" s="361"/>
      <c r="B32" s="80"/>
      <c r="C32" s="20" t="s">
        <v>227</v>
      </c>
      <c r="D32" s="94"/>
      <c r="E32" s="43">
        <v>0</v>
      </c>
      <c r="F32" s="43"/>
      <c r="G32" s="44">
        <f t="shared" si="8"/>
        <v>0</v>
      </c>
      <c r="H32" s="43"/>
      <c r="I32" s="44">
        <f t="shared" si="9"/>
        <v>0</v>
      </c>
      <c r="J32" s="43"/>
      <c r="K32" s="95">
        <f t="shared" si="10"/>
        <v>0</v>
      </c>
    </row>
    <row r="33" spans="1:11" x14ac:dyDescent="0.25">
      <c r="A33" s="361"/>
      <c r="B33" s="80"/>
      <c r="C33" s="20"/>
      <c r="D33" s="96"/>
      <c r="E33" s="27"/>
      <c r="F33" s="27"/>
      <c r="G33" s="43"/>
      <c r="H33" s="27"/>
      <c r="I33" s="43"/>
      <c r="J33" s="27"/>
      <c r="K33" s="95"/>
    </row>
    <row r="34" spans="1:11" x14ac:dyDescent="0.25">
      <c r="A34" s="361"/>
      <c r="B34" s="80"/>
      <c r="C34" s="20"/>
      <c r="D34" s="96"/>
      <c r="E34" s="27"/>
      <c r="F34" s="27"/>
      <c r="G34" s="43"/>
      <c r="H34" s="27"/>
      <c r="I34" s="43"/>
      <c r="J34" s="27"/>
      <c r="K34" s="95"/>
    </row>
    <row r="35" spans="1:11" x14ac:dyDescent="0.25">
      <c r="A35" s="361"/>
      <c r="B35" s="80"/>
      <c r="C35" s="20" t="s">
        <v>228</v>
      </c>
      <c r="D35" s="94"/>
      <c r="E35" s="43">
        <v>0</v>
      </c>
      <c r="F35" s="43"/>
      <c r="G35" s="44">
        <f t="shared" ref="G35" si="11">E35*106.6/100</f>
        <v>0</v>
      </c>
      <c r="H35" s="43"/>
      <c r="I35" s="44">
        <f>G35*106.2/100</f>
        <v>0</v>
      </c>
      <c r="J35" s="43"/>
      <c r="K35" s="95">
        <f>I35*105.9/100</f>
        <v>0</v>
      </c>
    </row>
    <row r="36" spans="1:11" x14ac:dyDescent="0.25">
      <c r="A36" s="361"/>
      <c r="B36" s="80"/>
      <c r="C36" s="20"/>
      <c r="D36" s="96"/>
      <c r="E36" s="27"/>
      <c r="F36" s="27"/>
      <c r="G36" s="43"/>
      <c r="H36" s="27"/>
      <c r="I36" s="43"/>
      <c r="J36" s="27"/>
      <c r="K36" s="95"/>
    </row>
    <row r="37" spans="1:11" x14ac:dyDescent="0.25">
      <c r="A37" s="361"/>
      <c r="B37" s="80"/>
      <c r="C37" s="20"/>
      <c r="D37" s="96"/>
      <c r="E37" s="27"/>
      <c r="F37" s="27"/>
      <c r="G37" s="43"/>
      <c r="H37" s="27"/>
      <c r="I37" s="43"/>
      <c r="J37" s="27"/>
      <c r="K37" s="95"/>
    </row>
    <row r="38" spans="1:11" x14ac:dyDescent="0.25">
      <c r="A38" s="361"/>
      <c r="B38" s="80"/>
      <c r="C38" s="20" t="s">
        <v>229</v>
      </c>
      <c r="D38" s="94"/>
      <c r="E38" s="43">
        <v>0</v>
      </c>
      <c r="F38" s="43"/>
      <c r="G38" s="44">
        <f t="shared" ref="G38:G39" si="12">E38*106.6/100</f>
        <v>0</v>
      </c>
      <c r="H38" s="43"/>
      <c r="I38" s="44">
        <f t="shared" ref="I38:I39" si="13">G38*106.2/100</f>
        <v>0</v>
      </c>
      <c r="J38" s="43"/>
      <c r="K38" s="95">
        <f t="shared" ref="K38:K39" si="14">I38*105.9/100</f>
        <v>0</v>
      </c>
    </row>
    <row r="39" spans="1:11" ht="27" x14ac:dyDescent="0.25">
      <c r="A39" s="361"/>
      <c r="B39" s="80"/>
      <c r="C39" s="20" t="s">
        <v>230</v>
      </c>
      <c r="D39" s="94"/>
      <c r="E39" s="43">
        <v>0</v>
      </c>
      <c r="F39" s="43"/>
      <c r="G39" s="44">
        <f t="shared" si="12"/>
        <v>0</v>
      </c>
      <c r="H39" s="43"/>
      <c r="I39" s="44">
        <f t="shared" si="13"/>
        <v>0</v>
      </c>
      <c r="J39" s="43"/>
      <c r="K39" s="95">
        <f t="shared" si="14"/>
        <v>0</v>
      </c>
    </row>
    <row r="40" spans="1:11" x14ac:dyDescent="0.25">
      <c r="A40" s="361"/>
      <c r="B40" s="80"/>
      <c r="C40" s="20"/>
      <c r="D40" s="96"/>
      <c r="E40" s="27"/>
      <c r="F40" s="27"/>
      <c r="G40" s="43"/>
      <c r="H40" s="27"/>
      <c r="I40" s="43"/>
      <c r="J40" s="27"/>
      <c r="K40" s="95"/>
    </row>
    <row r="41" spans="1:11" x14ac:dyDescent="0.25">
      <c r="A41" s="361"/>
      <c r="B41" s="80"/>
      <c r="C41" s="20"/>
      <c r="D41" s="96"/>
      <c r="E41" s="27"/>
      <c r="F41" s="27"/>
      <c r="G41" s="43"/>
      <c r="H41" s="27"/>
      <c r="I41" s="43"/>
      <c r="J41" s="27"/>
      <c r="K41" s="95"/>
    </row>
    <row r="42" spans="1:11" ht="27" x14ac:dyDescent="0.25">
      <c r="A42" s="361"/>
      <c r="B42" s="80"/>
      <c r="C42" s="20" t="s">
        <v>231</v>
      </c>
      <c r="D42" s="96"/>
      <c r="E42" s="27"/>
      <c r="F42" s="27"/>
      <c r="G42" s="43"/>
      <c r="H42" s="27"/>
      <c r="I42" s="43"/>
      <c r="J42" s="27"/>
      <c r="K42" s="95"/>
    </row>
    <row r="43" spans="1:11" x14ac:dyDescent="0.25">
      <c r="A43" s="361"/>
      <c r="B43" s="80"/>
      <c r="C43" s="20" t="s">
        <v>232</v>
      </c>
      <c r="D43" s="94"/>
      <c r="E43" s="43">
        <v>0</v>
      </c>
      <c r="F43" s="43"/>
      <c r="G43" s="44">
        <f t="shared" ref="G43" si="15">E43*106.6/100</f>
        <v>0</v>
      </c>
      <c r="H43" s="43"/>
      <c r="I43" s="44">
        <f>G43*106.2/100</f>
        <v>0</v>
      </c>
      <c r="J43" s="43"/>
      <c r="K43" s="95">
        <f t="shared" ref="K43" si="16">I43*105.9/100</f>
        <v>0</v>
      </c>
    </row>
    <row r="44" spans="1:11" x14ac:dyDescent="0.25">
      <c r="A44" s="361"/>
      <c r="B44" s="80"/>
      <c r="C44" s="20" t="s">
        <v>233</v>
      </c>
      <c r="D44" s="96"/>
      <c r="E44" s="27"/>
      <c r="F44" s="27"/>
      <c r="G44" s="43"/>
      <c r="H44" s="27"/>
      <c r="I44" s="43"/>
      <c r="J44" s="27"/>
      <c r="K44" s="95"/>
    </row>
    <row r="45" spans="1:11" x14ac:dyDescent="0.25">
      <c r="A45" s="361"/>
      <c r="B45" s="80"/>
      <c r="C45" s="20" t="s">
        <v>183</v>
      </c>
      <c r="D45" s="94"/>
      <c r="E45" s="43">
        <v>0</v>
      </c>
      <c r="F45" s="43"/>
      <c r="G45" s="44">
        <f t="shared" ref="G45:G51" si="17">E45*106.6/100</f>
        <v>0</v>
      </c>
      <c r="H45" s="43"/>
      <c r="I45" s="44">
        <f t="shared" ref="I45:I51" si="18">G45*106.2/100</f>
        <v>0</v>
      </c>
      <c r="J45" s="43"/>
      <c r="K45" s="95">
        <f t="shared" ref="K45:K51" si="19">I45*105.9/100</f>
        <v>0</v>
      </c>
    </row>
    <row r="46" spans="1:11" x14ac:dyDescent="0.25">
      <c r="A46" s="361"/>
      <c r="B46" s="80"/>
      <c r="C46" s="20" t="s">
        <v>234</v>
      </c>
      <c r="D46" s="94"/>
      <c r="E46" s="43">
        <v>0</v>
      </c>
      <c r="F46" s="43"/>
      <c r="G46" s="44">
        <f t="shared" si="17"/>
        <v>0</v>
      </c>
      <c r="H46" s="43"/>
      <c r="I46" s="44">
        <f t="shared" si="18"/>
        <v>0</v>
      </c>
      <c r="J46" s="43"/>
      <c r="K46" s="95">
        <f t="shared" si="19"/>
        <v>0</v>
      </c>
    </row>
    <row r="47" spans="1:11" x14ac:dyDescent="0.25">
      <c r="A47" s="361"/>
      <c r="B47" s="80"/>
      <c r="C47" s="20"/>
      <c r="D47" s="94"/>
      <c r="E47" s="43">
        <v>0</v>
      </c>
      <c r="F47" s="43"/>
      <c r="G47" s="44">
        <f t="shared" si="17"/>
        <v>0</v>
      </c>
      <c r="H47" s="43"/>
      <c r="I47" s="44">
        <f t="shared" si="18"/>
        <v>0</v>
      </c>
      <c r="J47" s="43"/>
      <c r="K47" s="95">
        <f t="shared" si="19"/>
        <v>0</v>
      </c>
    </row>
    <row r="48" spans="1:11" x14ac:dyDescent="0.25">
      <c r="A48" s="361"/>
      <c r="B48" s="80"/>
      <c r="C48" s="20" t="s">
        <v>235</v>
      </c>
      <c r="D48" s="94"/>
      <c r="E48" s="44">
        <v>26.66112</v>
      </c>
      <c r="F48" s="43"/>
      <c r="G48" s="44">
        <f t="shared" si="17"/>
        <v>28.420753919999996</v>
      </c>
      <c r="H48" s="43"/>
      <c r="I48" s="44">
        <f t="shared" si="18"/>
        <v>30.182840663039997</v>
      </c>
      <c r="J48" s="43"/>
      <c r="K48" s="95">
        <f t="shared" si="19"/>
        <v>31.963628262159361</v>
      </c>
    </row>
    <row r="49" spans="1:11" ht="54" customHeight="1" x14ac:dyDescent="0.25">
      <c r="A49" s="361"/>
      <c r="B49" s="23" t="s">
        <v>225</v>
      </c>
      <c r="C49" s="20" t="s">
        <v>236</v>
      </c>
      <c r="D49" s="96"/>
      <c r="E49" s="44">
        <v>68.874560000000002</v>
      </c>
      <c r="F49" s="27"/>
      <c r="G49" s="44">
        <f t="shared" si="17"/>
        <v>73.420280959999999</v>
      </c>
      <c r="H49" s="27"/>
      <c r="I49" s="44">
        <f t="shared" si="18"/>
        <v>77.972338379519996</v>
      </c>
      <c r="J49" s="27"/>
      <c r="K49" s="95">
        <f t="shared" si="19"/>
        <v>82.57270634391169</v>
      </c>
    </row>
    <row r="50" spans="1:11" x14ac:dyDescent="0.25">
      <c r="A50" s="361"/>
      <c r="B50" s="24"/>
      <c r="C50" s="20" t="s">
        <v>237</v>
      </c>
      <c r="D50" s="98"/>
      <c r="E50" s="44">
        <v>276.60912000000002</v>
      </c>
      <c r="F50" s="44"/>
      <c r="G50" s="44">
        <f t="shared" si="17"/>
        <v>294.86532191999999</v>
      </c>
      <c r="H50" s="44"/>
      <c r="I50" s="44">
        <f t="shared" si="18"/>
        <v>313.14697187904</v>
      </c>
      <c r="J50" s="44"/>
      <c r="K50" s="95">
        <f t="shared" si="19"/>
        <v>331.62264321990341</v>
      </c>
    </row>
    <row r="51" spans="1:11" ht="15.75" thickBot="1" x14ac:dyDescent="0.3">
      <c r="A51" s="362"/>
      <c r="B51" s="56"/>
      <c r="C51" s="194" t="s">
        <v>238</v>
      </c>
      <c r="D51" s="187" t="s">
        <v>402</v>
      </c>
      <c r="E51" s="103">
        <v>276.60912000000002</v>
      </c>
      <c r="F51" s="180" t="s">
        <v>402</v>
      </c>
      <c r="G51" s="103">
        <f t="shared" si="17"/>
        <v>294.86532191999999</v>
      </c>
      <c r="H51" s="180" t="s">
        <v>402</v>
      </c>
      <c r="I51" s="103">
        <f t="shared" si="18"/>
        <v>313.14697187904</v>
      </c>
      <c r="J51" s="180" t="s">
        <v>402</v>
      </c>
      <c r="K51" s="191">
        <f t="shared" si="19"/>
        <v>331.62264321990341</v>
      </c>
    </row>
  </sheetData>
  <mergeCells count="18">
    <mergeCell ref="J1:K2"/>
    <mergeCell ref="J29:J30"/>
    <mergeCell ref="K29:K30"/>
    <mergeCell ref="D29:D30"/>
    <mergeCell ref="E29:E30"/>
    <mergeCell ref="H1:I2"/>
    <mergeCell ref="H29:H30"/>
    <mergeCell ref="I29:I30"/>
    <mergeCell ref="D1:E2"/>
    <mergeCell ref="F1:G2"/>
    <mergeCell ref="F29:F30"/>
    <mergeCell ref="G29:G30"/>
    <mergeCell ref="A31:A51"/>
    <mergeCell ref="A1:A2"/>
    <mergeCell ref="B1:B2"/>
    <mergeCell ref="C1:C2"/>
    <mergeCell ref="A3:A30"/>
    <mergeCell ref="B3:B3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6"/>
  <sheetViews>
    <sheetView view="pageLayout" zoomScaleNormal="100" workbookViewId="0">
      <selection activeCell="G1" sqref="G1:L2"/>
    </sheetView>
  </sheetViews>
  <sheetFormatPr defaultRowHeight="15" x14ac:dyDescent="0.25"/>
  <cols>
    <col min="2" max="2" width="3" customWidth="1"/>
    <col min="3" max="3" width="13" customWidth="1"/>
    <col min="4" max="4" width="23" customWidth="1"/>
    <col min="5" max="5" width="11.140625" customWidth="1"/>
    <col min="6" max="6" width="9.7109375" customWidth="1"/>
    <col min="7" max="7" width="10.42578125" customWidth="1"/>
    <col min="8" max="8" width="9.7109375" customWidth="1"/>
    <col min="9" max="9" width="10.140625" customWidth="1"/>
    <col min="10" max="10" width="10" customWidth="1"/>
    <col min="12" max="12" width="10.85546875" customWidth="1"/>
  </cols>
  <sheetData>
    <row r="1" spans="1:12" ht="48" customHeight="1" x14ac:dyDescent="0.25">
      <c r="A1" s="312" t="s">
        <v>0</v>
      </c>
      <c r="B1" s="337"/>
      <c r="C1" s="310" t="s">
        <v>1</v>
      </c>
      <c r="D1" s="310" t="s">
        <v>2</v>
      </c>
      <c r="E1" s="312" t="s">
        <v>650</v>
      </c>
      <c r="F1" s="337"/>
      <c r="G1" s="273" t="s">
        <v>675</v>
      </c>
      <c r="H1" s="273"/>
      <c r="I1" s="273" t="s">
        <v>676</v>
      </c>
      <c r="J1" s="273"/>
      <c r="K1" s="273" t="s">
        <v>677</v>
      </c>
      <c r="L1" s="273"/>
    </row>
    <row r="2" spans="1:12" ht="15.75" thickBot="1" x14ac:dyDescent="0.3">
      <c r="A2" s="313"/>
      <c r="B2" s="379"/>
      <c r="C2" s="311"/>
      <c r="D2" s="311"/>
      <c r="E2" s="313"/>
      <c r="F2" s="339"/>
      <c r="G2" s="273"/>
      <c r="H2" s="273"/>
      <c r="I2" s="273"/>
      <c r="J2" s="273"/>
      <c r="K2" s="273"/>
      <c r="L2" s="273"/>
    </row>
    <row r="3" spans="1:12" ht="33" customHeight="1" x14ac:dyDescent="0.25">
      <c r="A3" s="375"/>
      <c r="B3" s="360">
        <v>17</v>
      </c>
      <c r="C3" s="14" t="s">
        <v>239</v>
      </c>
      <c r="D3" s="78" t="s">
        <v>241</v>
      </c>
      <c r="E3" s="80" t="s">
        <v>403</v>
      </c>
      <c r="F3" s="198">
        <v>315.48992000000004</v>
      </c>
      <c r="G3" s="184" t="s">
        <v>403</v>
      </c>
      <c r="H3" s="199">
        <f>F3*106.6/100</f>
        <v>336.31225472000006</v>
      </c>
      <c r="I3" s="184" t="s">
        <v>403</v>
      </c>
      <c r="J3" s="199">
        <f>H3*106.2/100</f>
        <v>357.16361451264004</v>
      </c>
      <c r="K3" s="184" t="s">
        <v>403</v>
      </c>
      <c r="L3" s="190">
        <f>J3*105.9/100</f>
        <v>378.2362677688858</v>
      </c>
    </row>
    <row r="4" spans="1:12" ht="15" customHeight="1" x14ac:dyDescent="0.25">
      <c r="A4" s="376"/>
      <c r="B4" s="361"/>
      <c r="C4" s="14"/>
      <c r="D4" s="78" t="s">
        <v>242</v>
      </c>
      <c r="E4" s="18"/>
      <c r="F4" s="98">
        <v>79.98335999999999</v>
      </c>
      <c r="G4" s="44"/>
      <c r="H4" s="43">
        <f t="shared" ref="H4:H55" si="0">F4*106.6/100</f>
        <v>85.262261759999987</v>
      </c>
      <c r="I4" s="44"/>
      <c r="J4" s="43">
        <f t="shared" ref="J4:J55" si="1">H4*106.2/100</f>
        <v>90.548521989119976</v>
      </c>
      <c r="K4" s="44"/>
      <c r="L4" s="95">
        <f t="shared" ref="L4:L55" si="2">J4*105.9/100</f>
        <v>95.890884786478054</v>
      </c>
    </row>
    <row r="5" spans="1:12" x14ac:dyDescent="0.25">
      <c r="A5" s="376"/>
      <c r="B5" s="361"/>
      <c r="C5" s="14" t="s">
        <v>240</v>
      </c>
      <c r="D5" s="78" t="s">
        <v>394</v>
      </c>
      <c r="E5" s="197"/>
      <c r="F5" s="98">
        <v>0</v>
      </c>
      <c r="G5" s="42"/>
      <c r="H5" s="43">
        <f t="shared" si="0"/>
        <v>0</v>
      </c>
      <c r="I5" s="42"/>
      <c r="J5" s="43">
        <f t="shared" si="1"/>
        <v>0</v>
      </c>
      <c r="K5" s="42"/>
      <c r="L5" s="95">
        <f t="shared" si="2"/>
        <v>0</v>
      </c>
    </row>
    <row r="6" spans="1:12" s="210" customFormat="1" ht="45" customHeight="1" x14ac:dyDescent="0.25">
      <c r="A6" s="376"/>
      <c r="B6" s="361"/>
      <c r="C6" s="203"/>
      <c r="D6" s="204" t="s">
        <v>12</v>
      </c>
      <c r="E6" s="205" t="s">
        <v>406</v>
      </c>
      <c r="F6" s="206" t="s">
        <v>668</v>
      </c>
      <c r="G6" s="207" t="s">
        <v>406</v>
      </c>
      <c r="H6" s="208" t="s">
        <v>666</v>
      </c>
      <c r="I6" s="207" t="s">
        <v>406</v>
      </c>
      <c r="J6" s="208" t="s">
        <v>667</v>
      </c>
      <c r="K6" s="207" t="s">
        <v>406</v>
      </c>
      <c r="L6" s="209" t="s">
        <v>665</v>
      </c>
    </row>
    <row r="7" spans="1:12" ht="27" x14ac:dyDescent="0.25">
      <c r="A7" s="376"/>
      <c r="B7" s="361"/>
      <c r="C7" s="14"/>
      <c r="D7" s="78" t="s">
        <v>395</v>
      </c>
      <c r="E7" s="18"/>
      <c r="F7" s="98">
        <v>3.1439999999999997</v>
      </c>
      <c r="G7" s="44"/>
      <c r="H7" s="43">
        <f t="shared" si="0"/>
        <v>3.3515039999999994</v>
      </c>
      <c r="I7" s="44"/>
      <c r="J7" s="43">
        <f t="shared" si="1"/>
        <v>3.5592972479999991</v>
      </c>
      <c r="K7" s="44"/>
      <c r="L7" s="95">
        <f t="shared" si="2"/>
        <v>3.7692957856319991</v>
      </c>
    </row>
    <row r="8" spans="1:12" x14ac:dyDescent="0.25">
      <c r="A8" s="376"/>
      <c r="B8" s="361"/>
      <c r="C8" s="14"/>
      <c r="D8" s="78" t="s">
        <v>243</v>
      </c>
      <c r="E8" s="80" t="s">
        <v>391</v>
      </c>
      <c r="F8" s="98">
        <v>234.39568</v>
      </c>
      <c r="G8" s="27" t="s">
        <v>391</v>
      </c>
      <c r="H8" s="43">
        <f t="shared" si="0"/>
        <v>249.86579487999998</v>
      </c>
      <c r="I8" s="27" t="s">
        <v>391</v>
      </c>
      <c r="J8" s="43">
        <f t="shared" si="1"/>
        <v>265.35747416255998</v>
      </c>
      <c r="K8" s="27" t="s">
        <v>391</v>
      </c>
      <c r="L8" s="95">
        <f t="shared" si="2"/>
        <v>281.01356513815102</v>
      </c>
    </row>
    <row r="9" spans="1:12" x14ac:dyDescent="0.25">
      <c r="A9" s="376"/>
      <c r="B9" s="361"/>
      <c r="C9" s="14"/>
      <c r="D9" s="78" t="s">
        <v>244</v>
      </c>
      <c r="E9" s="80" t="s">
        <v>391</v>
      </c>
      <c r="F9" s="98">
        <v>234.39568</v>
      </c>
      <c r="G9" s="27" t="s">
        <v>391</v>
      </c>
      <c r="H9" s="43">
        <f t="shared" si="0"/>
        <v>249.86579487999998</v>
      </c>
      <c r="I9" s="27" t="s">
        <v>391</v>
      </c>
      <c r="J9" s="43">
        <f t="shared" si="1"/>
        <v>265.35747416255998</v>
      </c>
      <c r="K9" s="27" t="s">
        <v>391</v>
      </c>
      <c r="L9" s="95">
        <f t="shared" si="2"/>
        <v>281.01356513815102</v>
      </c>
    </row>
    <row r="10" spans="1:12" x14ac:dyDescent="0.25">
      <c r="A10" s="376"/>
      <c r="B10" s="361"/>
      <c r="C10" s="14"/>
      <c r="D10" s="78" t="s">
        <v>245</v>
      </c>
      <c r="E10" s="18"/>
      <c r="F10" s="98">
        <v>2339.5132800000001</v>
      </c>
      <c r="G10" s="44"/>
      <c r="H10" s="43">
        <f t="shared" si="0"/>
        <v>2493.9211564800003</v>
      </c>
      <c r="I10" s="44"/>
      <c r="J10" s="43">
        <f t="shared" si="1"/>
        <v>2648.5442681817603</v>
      </c>
      <c r="K10" s="44"/>
      <c r="L10" s="95">
        <f t="shared" si="2"/>
        <v>2804.8083800044842</v>
      </c>
    </row>
    <row r="11" spans="1:12" x14ac:dyDescent="0.25">
      <c r="A11" s="376"/>
      <c r="B11" s="361"/>
      <c r="C11" s="14"/>
      <c r="D11" s="78" t="s">
        <v>246</v>
      </c>
      <c r="E11" s="19"/>
      <c r="F11" s="98">
        <v>4094.7036799999996</v>
      </c>
      <c r="G11" s="43"/>
      <c r="H11" s="43">
        <f t="shared" si="0"/>
        <v>4364.954122879999</v>
      </c>
      <c r="I11" s="43"/>
      <c r="J11" s="43">
        <f t="shared" si="1"/>
        <v>4635.5812784985592</v>
      </c>
      <c r="K11" s="43"/>
      <c r="L11" s="95">
        <f t="shared" si="2"/>
        <v>4909.080573929974</v>
      </c>
    </row>
    <row r="12" spans="1:12" x14ac:dyDescent="0.25">
      <c r="A12" s="376"/>
      <c r="B12" s="361"/>
      <c r="C12" s="14"/>
      <c r="D12" s="78" t="s">
        <v>247</v>
      </c>
      <c r="E12" s="18"/>
      <c r="F12" s="98">
        <v>2105.1176</v>
      </c>
      <c r="G12" s="44"/>
      <c r="H12" s="43">
        <f t="shared" si="0"/>
        <v>2244.0553615999997</v>
      </c>
      <c r="I12" s="44"/>
      <c r="J12" s="43">
        <f t="shared" si="1"/>
        <v>2383.1867940191996</v>
      </c>
      <c r="K12" s="44"/>
      <c r="L12" s="95">
        <f t="shared" si="2"/>
        <v>2523.7948148663327</v>
      </c>
    </row>
    <row r="13" spans="1:12" x14ac:dyDescent="0.25">
      <c r="A13" s="376"/>
      <c r="B13" s="361"/>
      <c r="C13" s="14"/>
      <c r="D13" s="78" t="s">
        <v>248</v>
      </c>
      <c r="E13" s="18"/>
      <c r="F13" s="98">
        <v>759.84191999999996</v>
      </c>
      <c r="G13" s="44"/>
      <c r="H13" s="43">
        <f t="shared" si="0"/>
        <v>809.99148672000001</v>
      </c>
      <c r="I13" s="44"/>
      <c r="J13" s="43">
        <f t="shared" si="1"/>
        <v>860.21095889664002</v>
      </c>
      <c r="K13" s="44"/>
      <c r="L13" s="95">
        <f t="shared" si="2"/>
        <v>910.96340547154182</v>
      </c>
    </row>
    <row r="14" spans="1:12" ht="27" x14ac:dyDescent="0.25">
      <c r="A14" s="376"/>
      <c r="B14" s="361"/>
      <c r="C14" s="14"/>
      <c r="D14" s="78" t="s">
        <v>249</v>
      </c>
      <c r="E14" s="18"/>
      <c r="F14" s="98">
        <v>1637.43712</v>
      </c>
      <c r="G14" s="44"/>
      <c r="H14" s="43">
        <f t="shared" si="0"/>
        <v>1745.5079699199998</v>
      </c>
      <c r="I14" s="44"/>
      <c r="J14" s="43">
        <f t="shared" si="1"/>
        <v>1853.7294640550399</v>
      </c>
      <c r="K14" s="44"/>
      <c r="L14" s="95">
        <f t="shared" si="2"/>
        <v>1963.0995024342874</v>
      </c>
    </row>
    <row r="15" spans="1:12" x14ac:dyDescent="0.25">
      <c r="A15" s="376"/>
      <c r="B15" s="361"/>
      <c r="C15" s="14"/>
      <c r="D15" s="78" t="s">
        <v>250</v>
      </c>
      <c r="E15" s="18"/>
      <c r="F15" s="98">
        <v>1637.43712</v>
      </c>
      <c r="G15" s="44"/>
      <c r="H15" s="43">
        <f t="shared" si="0"/>
        <v>1745.5079699199998</v>
      </c>
      <c r="I15" s="44"/>
      <c r="J15" s="43">
        <f t="shared" si="1"/>
        <v>1853.7294640550399</v>
      </c>
      <c r="K15" s="44"/>
      <c r="L15" s="95">
        <f t="shared" si="2"/>
        <v>1963.0995024342874</v>
      </c>
    </row>
    <row r="16" spans="1:12" ht="27" x14ac:dyDescent="0.25">
      <c r="A16" s="376"/>
      <c r="B16" s="361"/>
      <c r="C16" s="14"/>
      <c r="D16" s="78" t="s">
        <v>251</v>
      </c>
      <c r="E16" s="18"/>
      <c r="F16" s="98">
        <v>1637.43712</v>
      </c>
      <c r="G16" s="44"/>
      <c r="H16" s="43">
        <f t="shared" si="0"/>
        <v>1745.5079699199998</v>
      </c>
      <c r="I16" s="44"/>
      <c r="J16" s="43">
        <f t="shared" si="1"/>
        <v>1853.7294640550399</v>
      </c>
      <c r="K16" s="44"/>
      <c r="L16" s="95">
        <f t="shared" si="2"/>
        <v>1963.0995024342874</v>
      </c>
    </row>
    <row r="17" spans="1:12" x14ac:dyDescent="0.25">
      <c r="A17" s="376"/>
      <c r="B17" s="361"/>
      <c r="C17" s="14"/>
      <c r="D17" s="78" t="s">
        <v>252</v>
      </c>
      <c r="E17" s="18"/>
      <c r="F17" s="98">
        <v>818.71856000000002</v>
      </c>
      <c r="G17" s="44"/>
      <c r="H17" s="43">
        <f t="shared" si="0"/>
        <v>872.75398495999991</v>
      </c>
      <c r="I17" s="44"/>
      <c r="J17" s="43">
        <f t="shared" si="1"/>
        <v>926.86473202751995</v>
      </c>
      <c r="K17" s="44"/>
      <c r="L17" s="95">
        <f t="shared" si="2"/>
        <v>981.54975121714369</v>
      </c>
    </row>
    <row r="18" spans="1:12" x14ac:dyDescent="0.25">
      <c r="A18" s="376"/>
      <c r="B18" s="361"/>
      <c r="C18" s="14"/>
      <c r="D18" s="78" t="s">
        <v>253</v>
      </c>
      <c r="E18" s="18"/>
      <c r="F18" s="98">
        <v>1637.43712</v>
      </c>
      <c r="G18" s="44"/>
      <c r="H18" s="43">
        <f t="shared" si="0"/>
        <v>1745.5079699199998</v>
      </c>
      <c r="I18" s="44"/>
      <c r="J18" s="43">
        <f t="shared" si="1"/>
        <v>1853.7294640550399</v>
      </c>
      <c r="K18" s="44"/>
      <c r="L18" s="95">
        <f t="shared" si="2"/>
        <v>1963.0995024342874</v>
      </c>
    </row>
    <row r="19" spans="1:12" ht="27" x14ac:dyDescent="0.25">
      <c r="A19" s="376"/>
      <c r="B19" s="361"/>
      <c r="C19" s="14"/>
      <c r="D19" s="78" t="s">
        <v>254</v>
      </c>
      <c r="E19" s="18"/>
      <c r="F19" s="98">
        <v>1871.8327999999999</v>
      </c>
      <c r="G19" s="44"/>
      <c r="H19" s="43">
        <f t="shared" si="0"/>
        <v>1995.3737647999997</v>
      </c>
      <c r="I19" s="44"/>
      <c r="J19" s="43">
        <f t="shared" si="1"/>
        <v>2119.0869382175997</v>
      </c>
      <c r="K19" s="44"/>
      <c r="L19" s="95">
        <f t="shared" si="2"/>
        <v>2244.113067572438</v>
      </c>
    </row>
    <row r="20" spans="1:12" ht="27" x14ac:dyDescent="0.25">
      <c r="A20" s="376"/>
      <c r="B20" s="361"/>
      <c r="C20" s="14"/>
      <c r="D20" s="78" t="s">
        <v>255</v>
      </c>
      <c r="E20" s="18"/>
      <c r="F20" s="98">
        <v>371.03392000000002</v>
      </c>
      <c r="G20" s="44"/>
      <c r="H20" s="43">
        <f t="shared" si="0"/>
        <v>395.52215871999999</v>
      </c>
      <c r="I20" s="44"/>
      <c r="J20" s="43">
        <f t="shared" si="1"/>
        <v>420.04453256063999</v>
      </c>
      <c r="K20" s="44"/>
      <c r="L20" s="95">
        <f t="shared" si="2"/>
        <v>444.82715998171778</v>
      </c>
    </row>
    <row r="21" spans="1:12" ht="27" x14ac:dyDescent="0.25">
      <c r="A21" s="376"/>
      <c r="B21" s="361"/>
      <c r="C21" s="14"/>
      <c r="D21" s="78" t="s">
        <v>256</v>
      </c>
      <c r="E21" s="18"/>
      <c r="F21" s="98">
        <v>1404.1523199999999</v>
      </c>
      <c r="G21" s="44"/>
      <c r="H21" s="43">
        <f t="shared" si="0"/>
        <v>1496.8263731199997</v>
      </c>
      <c r="I21" s="44"/>
      <c r="J21" s="43">
        <f t="shared" si="1"/>
        <v>1589.6296082534398</v>
      </c>
      <c r="K21" s="44"/>
      <c r="L21" s="95">
        <f t="shared" si="2"/>
        <v>1683.4177551403927</v>
      </c>
    </row>
    <row r="22" spans="1:12" ht="27" x14ac:dyDescent="0.25">
      <c r="A22" s="376"/>
      <c r="B22" s="361"/>
      <c r="C22" s="11"/>
      <c r="D22" s="78" t="s">
        <v>257</v>
      </c>
      <c r="E22" s="18"/>
      <c r="F22" s="98">
        <v>357.70335999999998</v>
      </c>
      <c r="G22" s="44"/>
      <c r="H22" s="43">
        <f t="shared" si="0"/>
        <v>381.31178175999992</v>
      </c>
      <c r="I22" s="44"/>
      <c r="J22" s="43">
        <f t="shared" si="1"/>
        <v>404.95311222911994</v>
      </c>
      <c r="K22" s="44"/>
      <c r="L22" s="95">
        <f t="shared" si="2"/>
        <v>428.84534585063807</v>
      </c>
    </row>
    <row r="23" spans="1:12" x14ac:dyDescent="0.25">
      <c r="A23" s="376"/>
      <c r="B23" s="361"/>
      <c r="C23" s="11"/>
      <c r="D23" s="78" t="s">
        <v>258</v>
      </c>
      <c r="E23" s="18"/>
      <c r="F23" s="98">
        <v>567.65967999999998</v>
      </c>
      <c r="G23" s="44"/>
      <c r="H23" s="43">
        <f t="shared" si="0"/>
        <v>605.12521887999992</v>
      </c>
      <c r="I23" s="44"/>
      <c r="J23" s="43">
        <f t="shared" si="1"/>
        <v>642.64298245055988</v>
      </c>
      <c r="K23" s="44"/>
      <c r="L23" s="95">
        <f t="shared" si="2"/>
        <v>680.55891841514301</v>
      </c>
    </row>
    <row r="24" spans="1:12" x14ac:dyDescent="0.25">
      <c r="A24" s="376"/>
      <c r="B24" s="361"/>
      <c r="C24" s="11"/>
      <c r="D24" s="78" t="s">
        <v>259</v>
      </c>
      <c r="E24" s="18"/>
      <c r="F24" s="98">
        <v>54.433120000000002</v>
      </c>
      <c r="G24" s="44"/>
      <c r="H24" s="43">
        <f t="shared" si="0"/>
        <v>58.02570592</v>
      </c>
      <c r="I24" s="44"/>
      <c r="J24" s="43">
        <f t="shared" si="1"/>
        <v>61.623299687039996</v>
      </c>
      <c r="K24" s="44"/>
      <c r="L24" s="95">
        <f t="shared" si="2"/>
        <v>65.259074368575355</v>
      </c>
    </row>
    <row r="25" spans="1:12" ht="27" x14ac:dyDescent="0.25">
      <c r="A25" s="376"/>
      <c r="B25" s="361"/>
      <c r="C25" s="11"/>
      <c r="D25" s="78" t="s">
        <v>260</v>
      </c>
      <c r="E25" s="80" t="s">
        <v>405</v>
      </c>
      <c r="F25" s="98">
        <v>111.08799999999999</v>
      </c>
      <c r="G25" s="27" t="s">
        <v>405</v>
      </c>
      <c r="H25" s="43">
        <f t="shared" si="0"/>
        <v>118.41980799999999</v>
      </c>
      <c r="I25" s="27" t="s">
        <v>405</v>
      </c>
      <c r="J25" s="43">
        <f t="shared" si="1"/>
        <v>125.76183609599998</v>
      </c>
      <c r="K25" s="27" t="s">
        <v>405</v>
      </c>
      <c r="L25" s="95">
        <f t="shared" si="2"/>
        <v>133.18178442566398</v>
      </c>
    </row>
    <row r="26" spans="1:12" ht="27" x14ac:dyDescent="0.25">
      <c r="A26" s="376"/>
      <c r="B26" s="361"/>
      <c r="C26" s="11"/>
      <c r="D26" s="78" t="s">
        <v>261</v>
      </c>
      <c r="E26" s="80" t="s">
        <v>405</v>
      </c>
      <c r="F26" s="98">
        <v>54.433120000000002</v>
      </c>
      <c r="G26" s="27" t="s">
        <v>405</v>
      </c>
      <c r="H26" s="43">
        <f t="shared" si="0"/>
        <v>58.02570592</v>
      </c>
      <c r="I26" s="27" t="s">
        <v>405</v>
      </c>
      <c r="J26" s="43">
        <f t="shared" si="1"/>
        <v>61.623299687039996</v>
      </c>
      <c r="K26" s="27" t="s">
        <v>405</v>
      </c>
      <c r="L26" s="95">
        <f t="shared" si="2"/>
        <v>65.259074368575355</v>
      </c>
    </row>
    <row r="27" spans="1:12" x14ac:dyDescent="0.25">
      <c r="A27" s="376"/>
      <c r="B27" s="361"/>
      <c r="C27" s="11"/>
      <c r="D27" s="78" t="s">
        <v>262</v>
      </c>
      <c r="E27" s="80" t="s">
        <v>404</v>
      </c>
      <c r="F27" s="98">
        <v>44.435199999999995</v>
      </c>
      <c r="G27" s="27" t="s">
        <v>404</v>
      </c>
      <c r="H27" s="43">
        <f t="shared" si="0"/>
        <v>47.367923199999993</v>
      </c>
      <c r="I27" s="27" t="s">
        <v>404</v>
      </c>
      <c r="J27" s="43">
        <f t="shared" si="1"/>
        <v>50.30473443839999</v>
      </c>
      <c r="K27" s="27" t="s">
        <v>404</v>
      </c>
      <c r="L27" s="95">
        <f t="shared" si="2"/>
        <v>53.27271377026559</v>
      </c>
    </row>
    <row r="28" spans="1:12" x14ac:dyDescent="0.25">
      <c r="A28" s="376"/>
      <c r="B28" s="361"/>
      <c r="C28" s="11"/>
      <c r="D28" s="78" t="s">
        <v>263</v>
      </c>
      <c r="E28" s="197"/>
      <c r="F28" s="98">
        <v>1755.1903999999997</v>
      </c>
      <c r="G28" s="42"/>
      <c r="H28" s="43">
        <f t="shared" si="0"/>
        <v>1871.0329663999996</v>
      </c>
      <c r="I28" s="42"/>
      <c r="J28" s="43">
        <f t="shared" si="1"/>
        <v>1987.0370103167995</v>
      </c>
      <c r="K28" s="42"/>
      <c r="L28" s="95">
        <f t="shared" si="2"/>
        <v>2104.2721939254907</v>
      </c>
    </row>
    <row r="29" spans="1:12" ht="27" x14ac:dyDescent="0.25">
      <c r="A29" s="376"/>
      <c r="B29" s="361"/>
      <c r="C29" s="11"/>
      <c r="D29" s="78" t="s">
        <v>264</v>
      </c>
      <c r="E29" s="18"/>
      <c r="F29" s="98">
        <v>739.84608000000003</v>
      </c>
      <c r="G29" s="44"/>
      <c r="H29" s="43">
        <f t="shared" si="0"/>
        <v>788.67592128000001</v>
      </c>
      <c r="I29" s="44"/>
      <c r="J29" s="43">
        <f t="shared" si="1"/>
        <v>837.57382839936008</v>
      </c>
      <c r="K29" s="44"/>
      <c r="L29" s="95">
        <f t="shared" si="2"/>
        <v>886.99068427492239</v>
      </c>
    </row>
    <row r="30" spans="1:12" ht="27" x14ac:dyDescent="0.25">
      <c r="A30" s="376"/>
      <c r="B30" s="361"/>
      <c r="C30" s="11"/>
      <c r="D30" s="78" t="s">
        <v>265</v>
      </c>
      <c r="E30" s="18"/>
      <c r="F30" s="98">
        <v>877.59519999999986</v>
      </c>
      <c r="G30" s="44"/>
      <c r="H30" s="43">
        <f t="shared" si="0"/>
        <v>935.51648319999981</v>
      </c>
      <c r="I30" s="44"/>
      <c r="J30" s="43">
        <f t="shared" si="1"/>
        <v>993.51850515839976</v>
      </c>
      <c r="K30" s="44"/>
      <c r="L30" s="95">
        <f t="shared" si="2"/>
        <v>1052.1360969627453</v>
      </c>
    </row>
    <row r="31" spans="1:12" ht="27" x14ac:dyDescent="0.25">
      <c r="A31" s="376"/>
      <c r="B31" s="361"/>
      <c r="C31" s="11"/>
      <c r="D31" s="78" t="s">
        <v>266</v>
      </c>
      <c r="E31" s="197"/>
      <c r="F31" s="98">
        <v>371.03392000000002</v>
      </c>
      <c r="G31" s="42"/>
      <c r="H31" s="43">
        <f t="shared" si="0"/>
        <v>395.52215871999999</v>
      </c>
      <c r="I31" s="42"/>
      <c r="J31" s="43">
        <f t="shared" si="1"/>
        <v>420.04453256063999</v>
      </c>
      <c r="K31" s="42"/>
      <c r="L31" s="95">
        <f t="shared" si="2"/>
        <v>444.82715998171778</v>
      </c>
    </row>
    <row r="32" spans="1:12" ht="27" x14ac:dyDescent="0.25">
      <c r="A32" s="376"/>
      <c r="B32" s="361"/>
      <c r="C32" s="11"/>
      <c r="D32" s="78" t="s">
        <v>267</v>
      </c>
      <c r="E32" s="197"/>
      <c r="F32" s="98">
        <v>86.64864</v>
      </c>
      <c r="G32" s="42"/>
      <c r="H32" s="43">
        <f t="shared" si="0"/>
        <v>92.367450239999997</v>
      </c>
      <c r="I32" s="42"/>
      <c r="J32" s="43">
        <f t="shared" si="1"/>
        <v>98.09423215487999</v>
      </c>
      <c r="K32" s="42"/>
      <c r="L32" s="95">
        <f t="shared" si="2"/>
        <v>103.88179185201793</v>
      </c>
    </row>
    <row r="33" spans="1:12" x14ac:dyDescent="0.25">
      <c r="A33" s="376"/>
      <c r="B33" s="361"/>
      <c r="C33" s="11"/>
      <c r="D33" s="78" t="s">
        <v>268</v>
      </c>
      <c r="E33" s="197"/>
      <c r="F33" s="98">
        <v>1755.1903999999997</v>
      </c>
      <c r="G33" s="42"/>
      <c r="H33" s="43">
        <f t="shared" si="0"/>
        <v>1871.0329663999996</v>
      </c>
      <c r="I33" s="42"/>
      <c r="J33" s="43">
        <f t="shared" si="1"/>
        <v>1987.0370103167995</v>
      </c>
      <c r="K33" s="42"/>
      <c r="L33" s="95">
        <f t="shared" si="2"/>
        <v>2104.2721939254907</v>
      </c>
    </row>
    <row r="34" spans="1:12" ht="15" customHeight="1" x14ac:dyDescent="0.25">
      <c r="A34" s="376"/>
      <c r="B34" s="361"/>
      <c r="C34" s="11"/>
      <c r="D34" s="78" t="s">
        <v>448</v>
      </c>
      <c r="E34" s="197"/>
      <c r="F34" s="200">
        <v>68.12</v>
      </c>
      <c r="G34" s="42"/>
      <c r="H34" s="43">
        <f t="shared" si="0"/>
        <v>72.615920000000003</v>
      </c>
      <c r="I34" s="42"/>
      <c r="J34" s="43">
        <f t="shared" si="1"/>
        <v>77.118107039999998</v>
      </c>
      <c r="K34" s="42"/>
      <c r="L34" s="95">
        <f t="shared" si="2"/>
        <v>81.668075355360003</v>
      </c>
    </row>
    <row r="35" spans="1:12" x14ac:dyDescent="0.25">
      <c r="A35" s="376"/>
      <c r="B35" s="361"/>
      <c r="C35" s="11"/>
      <c r="D35" s="78" t="s">
        <v>269</v>
      </c>
      <c r="E35" s="18"/>
      <c r="F35" s="98">
        <v>1755.1903999999997</v>
      </c>
      <c r="G35" s="44"/>
      <c r="H35" s="43">
        <f t="shared" si="0"/>
        <v>1871.0329663999996</v>
      </c>
      <c r="I35" s="44"/>
      <c r="J35" s="43">
        <f t="shared" si="1"/>
        <v>1987.0370103167995</v>
      </c>
      <c r="K35" s="44"/>
      <c r="L35" s="95">
        <f t="shared" si="2"/>
        <v>2104.2721939254907</v>
      </c>
    </row>
    <row r="36" spans="1:12" ht="27" x14ac:dyDescent="0.25">
      <c r="A36" s="376"/>
      <c r="B36" s="361"/>
      <c r="C36" s="11"/>
      <c r="D36" s="78" t="s">
        <v>270</v>
      </c>
      <c r="E36" s="197"/>
      <c r="F36" s="201">
        <v>0</v>
      </c>
      <c r="G36" s="42"/>
      <c r="H36" s="43">
        <f t="shared" si="0"/>
        <v>0</v>
      </c>
      <c r="I36" s="42"/>
      <c r="J36" s="43">
        <f t="shared" si="1"/>
        <v>0</v>
      </c>
      <c r="K36" s="42"/>
      <c r="L36" s="95">
        <f t="shared" si="2"/>
        <v>0</v>
      </c>
    </row>
    <row r="37" spans="1:12" x14ac:dyDescent="0.25">
      <c r="A37" s="376"/>
      <c r="B37" s="361"/>
      <c r="C37" s="11"/>
      <c r="D37" s="78" t="s">
        <v>271</v>
      </c>
      <c r="E37" s="80"/>
      <c r="F37" s="98">
        <v>234.39568</v>
      </c>
      <c r="G37" s="27"/>
      <c r="H37" s="43">
        <f t="shared" si="0"/>
        <v>249.86579487999998</v>
      </c>
      <c r="I37" s="27"/>
      <c r="J37" s="43">
        <f t="shared" si="1"/>
        <v>265.35747416255998</v>
      </c>
      <c r="K37" s="27"/>
      <c r="L37" s="95">
        <f t="shared" si="2"/>
        <v>281.01356513815102</v>
      </c>
    </row>
    <row r="38" spans="1:12" x14ac:dyDescent="0.25">
      <c r="A38" s="376"/>
      <c r="B38" s="361"/>
      <c r="C38" s="11"/>
      <c r="D38" s="78" t="s">
        <v>272</v>
      </c>
      <c r="E38" s="18"/>
      <c r="F38" s="98">
        <v>234.39568</v>
      </c>
      <c r="G38" s="44"/>
      <c r="H38" s="43">
        <f t="shared" si="0"/>
        <v>249.86579487999998</v>
      </c>
      <c r="I38" s="44"/>
      <c r="J38" s="43">
        <f t="shared" si="1"/>
        <v>265.35747416255998</v>
      </c>
      <c r="K38" s="44"/>
      <c r="L38" s="95">
        <f t="shared" si="2"/>
        <v>281.01356513815102</v>
      </c>
    </row>
    <row r="39" spans="1:12" x14ac:dyDescent="0.25">
      <c r="A39" s="376"/>
      <c r="B39" s="361"/>
      <c r="C39" s="11"/>
      <c r="D39" s="78" t="s">
        <v>273</v>
      </c>
      <c r="E39" s="80"/>
      <c r="F39" s="98">
        <v>409.91471999999993</v>
      </c>
      <c r="G39" s="27"/>
      <c r="H39" s="43">
        <f t="shared" si="0"/>
        <v>436.96909151999995</v>
      </c>
      <c r="I39" s="27"/>
      <c r="J39" s="43">
        <f t="shared" si="1"/>
        <v>464.06117519423998</v>
      </c>
      <c r="K39" s="27"/>
      <c r="L39" s="95">
        <f t="shared" si="2"/>
        <v>491.44078453070017</v>
      </c>
    </row>
    <row r="40" spans="1:12" x14ac:dyDescent="0.25">
      <c r="A40" s="376"/>
      <c r="B40" s="361"/>
      <c r="C40" s="11"/>
      <c r="D40" s="78" t="s">
        <v>274</v>
      </c>
      <c r="E40" s="18"/>
      <c r="F40" s="98">
        <v>585.43376000000001</v>
      </c>
      <c r="G40" s="44"/>
      <c r="H40" s="43">
        <f t="shared" si="0"/>
        <v>624.07238815999995</v>
      </c>
      <c r="I40" s="44"/>
      <c r="J40" s="43">
        <f t="shared" si="1"/>
        <v>662.76487622592003</v>
      </c>
      <c r="K40" s="44"/>
      <c r="L40" s="95">
        <f t="shared" si="2"/>
        <v>701.86800392324938</v>
      </c>
    </row>
    <row r="41" spans="1:12" ht="27" x14ac:dyDescent="0.25">
      <c r="A41" s="376"/>
      <c r="B41" s="361"/>
      <c r="C41" s="11"/>
      <c r="D41" s="78" t="s">
        <v>275</v>
      </c>
      <c r="E41" s="80"/>
      <c r="F41" s="98">
        <v>208.84543999999997</v>
      </c>
      <c r="G41" s="27"/>
      <c r="H41" s="43">
        <f t="shared" si="0"/>
        <v>222.62923903999996</v>
      </c>
      <c r="I41" s="27"/>
      <c r="J41" s="43">
        <f t="shared" si="1"/>
        <v>236.43225186047997</v>
      </c>
      <c r="K41" s="27"/>
      <c r="L41" s="95">
        <f t="shared" si="2"/>
        <v>250.3817547202483</v>
      </c>
    </row>
    <row r="42" spans="1:12" ht="27" x14ac:dyDescent="0.25">
      <c r="A42" s="376"/>
      <c r="B42" s="361"/>
      <c r="C42" s="11"/>
      <c r="D42" s="78" t="s">
        <v>276</v>
      </c>
      <c r="E42" s="18"/>
      <c r="F42" s="98">
        <v>345.48368000000005</v>
      </c>
      <c r="G42" s="44"/>
      <c r="H42" s="43">
        <f t="shared" si="0"/>
        <v>368.28560288</v>
      </c>
      <c r="I42" s="44"/>
      <c r="J42" s="43">
        <f t="shared" si="1"/>
        <v>391.11931025856001</v>
      </c>
      <c r="K42" s="44"/>
      <c r="L42" s="95">
        <f t="shared" si="2"/>
        <v>414.19534956381506</v>
      </c>
    </row>
    <row r="43" spans="1:12" ht="27" x14ac:dyDescent="0.25">
      <c r="A43" s="376"/>
      <c r="B43" s="361"/>
      <c r="C43" s="11"/>
      <c r="D43" s="78" t="s">
        <v>277</v>
      </c>
      <c r="E43" s="80"/>
      <c r="F43" s="98">
        <v>333.26400000000001</v>
      </c>
      <c r="G43" s="27"/>
      <c r="H43" s="43">
        <f t="shared" si="0"/>
        <v>355.25942400000002</v>
      </c>
      <c r="I43" s="27"/>
      <c r="J43" s="43">
        <f t="shared" si="1"/>
        <v>377.28550828800007</v>
      </c>
      <c r="K43" s="27"/>
      <c r="L43" s="95">
        <f t="shared" si="2"/>
        <v>399.5453532769921</v>
      </c>
    </row>
    <row r="44" spans="1:12" x14ac:dyDescent="0.25">
      <c r="A44" s="376"/>
      <c r="B44" s="361"/>
      <c r="C44" s="11"/>
      <c r="D44" s="78" t="s">
        <v>396</v>
      </c>
      <c r="E44" s="18"/>
      <c r="F44" s="98">
        <v>259.94591999999994</v>
      </c>
      <c r="G44" s="44"/>
      <c r="H44" s="43">
        <f t="shared" si="0"/>
        <v>277.10235071999995</v>
      </c>
      <c r="I44" s="44"/>
      <c r="J44" s="43">
        <f t="shared" si="1"/>
        <v>294.28269646463997</v>
      </c>
      <c r="K44" s="44"/>
      <c r="L44" s="95">
        <f t="shared" si="2"/>
        <v>311.64537555605375</v>
      </c>
    </row>
    <row r="45" spans="1:12" ht="15" customHeight="1" x14ac:dyDescent="0.25">
      <c r="A45" s="376"/>
      <c r="B45" s="361"/>
      <c r="C45" s="11"/>
      <c r="D45" s="78" t="s">
        <v>397</v>
      </c>
      <c r="E45" s="80"/>
      <c r="F45" s="98">
        <v>2620</v>
      </c>
      <c r="G45" s="27"/>
      <c r="H45" s="43">
        <f t="shared" si="0"/>
        <v>2792.92</v>
      </c>
      <c r="I45" s="27"/>
      <c r="J45" s="43">
        <f t="shared" si="1"/>
        <v>2966.08104</v>
      </c>
      <c r="K45" s="27"/>
      <c r="L45" s="95">
        <f t="shared" si="2"/>
        <v>3141.0798213600001</v>
      </c>
    </row>
    <row r="46" spans="1:12" ht="15" customHeight="1" x14ac:dyDescent="0.25">
      <c r="A46" s="376"/>
      <c r="B46" s="361"/>
      <c r="C46" s="11"/>
      <c r="D46" s="78" t="s">
        <v>398</v>
      </c>
      <c r="E46" s="80"/>
      <c r="F46" s="98">
        <v>1257.5999999999999</v>
      </c>
      <c r="G46" s="27"/>
      <c r="H46" s="43">
        <f t="shared" si="0"/>
        <v>1340.6015999999997</v>
      </c>
      <c r="I46" s="27"/>
      <c r="J46" s="43">
        <f t="shared" si="1"/>
        <v>1423.7188991999999</v>
      </c>
      <c r="K46" s="27"/>
      <c r="L46" s="95">
        <f t="shared" si="2"/>
        <v>1507.7183142527999</v>
      </c>
    </row>
    <row r="47" spans="1:12" ht="15" customHeight="1" x14ac:dyDescent="0.25">
      <c r="A47" s="376"/>
      <c r="B47" s="361"/>
      <c r="C47" s="11"/>
      <c r="D47" s="78" t="s">
        <v>399</v>
      </c>
      <c r="E47" s="18"/>
      <c r="F47" s="98">
        <v>1572</v>
      </c>
      <c r="G47" s="44"/>
      <c r="H47" s="43">
        <f t="shared" si="0"/>
        <v>1675.7519999999997</v>
      </c>
      <c r="I47" s="44"/>
      <c r="J47" s="43">
        <f t="shared" si="1"/>
        <v>1779.6486239999999</v>
      </c>
      <c r="K47" s="44"/>
      <c r="L47" s="95">
        <f t="shared" si="2"/>
        <v>1884.6478928160002</v>
      </c>
    </row>
    <row r="48" spans="1:12" x14ac:dyDescent="0.25">
      <c r="A48" s="283"/>
      <c r="B48" s="377"/>
      <c r="C48" s="14" t="s">
        <v>278</v>
      </c>
      <c r="D48" s="78" t="s">
        <v>279</v>
      </c>
      <c r="E48" s="18"/>
      <c r="F48" s="98">
        <v>234.39568</v>
      </c>
      <c r="G48" s="44"/>
      <c r="H48" s="43">
        <f t="shared" si="0"/>
        <v>249.86579487999998</v>
      </c>
      <c r="I48" s="44"/>
      <c r="J48" s="43">
        <f t="shared" si="1"/>
        <v>265.35747416255998</v>
      </c>
      <c r="K48" s="44"/>
      <c r="L48" s="95">
        <f t="shared" si="2"/>
        <v>281.01356513815102</v>
      </c>
    </row>
    <row r="49" spans="1:12" x14ac:dyDescent="0.25">
      <c r="A49" s="283"/>
      <c r="B49" s="377"/>
      <c r="C49" s="11"/>
      <c r="D49" s="78" t="s">
        <v>280</v>
      </c>
      <c r="E49" s="18"/>
      <c r="F49" s="98">
        <v>467.68047999999993</v>
      </c>
      <c r="G49" s="44"/>
      <c r="H49" s="43">
        <f t="shared" si="0"/>
        <v>498.54739167999992</v>
      </c>
      <c r="I49" s="44"/>
      <c r="J49" s="43">
        <f t="shared" si="1"/>
        <v>529.45732996415995</v>
      </c>
      <c r="K49" s="44"/>
      <c r="L49" s="95">
        <f t="shared" si="2"/>
        <v>560.6953124320454</v>
      </c>
    </row>
    <row r="50" spans="1:12" ht="22.5" customHeight="1" x14ac:dyDescent="0.25">
      <c r="A50" s="283"/>
      <c r="B50" s="377"/>
      <c r="C50" s="11"/>
      <c r="D50" s="78" t="s">
        <v>281</v>
      </c>
      <c r="E50" s="80" t="s">
        <v>372</v>
      </c>
      <c r="F50" s="98">
        <v>987.57231999999999</v>
      </c>
      <c r="G50" s="27" t="s">
        <v>372</v>
      </c>
      <c r="H50" s="43">
        <f t="shared" si="0"/>
        <v>1052.7520931199999</v>
      </c>
      <c r="I50" s="27" t="s">
        <v>372</v>
      </c>
      <c r="J50" s="43">
        <f t="shared" si="1"/>
        <v>1118.02272289344</v>
      </c>
      <c r="K50" s="27" t="s">
        <v>372</v>
      </c>
      <c r="L50" s="95">
        <f t="shared" si="2"/>
        <v>1183.986063544153</v>
      </c>
    </row>
    <row r="51" spans="1:12" x14ac:dyDescent="0.25">
      <c r="A51" s="283"/>
      <c r="B51" s="377"/>
      <c r="C51" s="11"/>
      <c r="D51" s="78" t="s">
        <v>282</v>
      </c>
      <c r="E51" s="80"/>
      <c r="F51" s="96">
        <v>0</v>
      </c>
      <c r="G51" s="27"/>
      <c r="H51" s="43">
        <f t="shared" si="0"/>
        <v>0</v>
      </c>
      <c r="I51" s="27"/>
      <c r="J51" s="43">
        <f t="shared" si="1"/>
        <v>0</v>
      </c>
      <c r="K51" s="27"/>
      <c r="L51" s="95">
        <f t="shared" si="2"/>
        <v>0</v>
      </c>
    </row>
    <row r="52" spans="1:12" x14ac:dyDescent="0.25">
      <c r="A52" s="283"/>
      <c r="B52" s="377"/>
      <c r="C52" s="11"/>
      <c r="D52" s="78" t="s">
        <v>283</v>
      </c>
      <c r="E52" s="19"/>
      <c r="F52" s="98">
        <v>116.64239999999999</v>
      </c>
      <c r="G52" s="43"/>
      <c r="H52" s="43">
        <f t="shared" si="0"/>
        <v>124.34079839999998</v>
      </c>
      <c r="I52" s="43"/>
      <c r="J52" s="43">
        <f t="shared" si="1"/>
        <v>132.04992790079999</v>
      </c>
      <c r="K52" s="43"/>
      <c r="L52" s="95">
        <f t="shared" si="2"/>
        <v>139.84087364694719</v>
      </c>
    </row>
    <row r="53" spans="1:12" x14ac:dyDescent="0.25">
      <c r="A53" s="283"/>
      <c r="B53" s="377"/>
      <c r="C53" s="11"/>
      <c r="D53" s="78" t="s">
        <v>284</v>
      </c>
      <c r="E53" s="19"/>
      <c r="F53" s="98">
        <v>702.07615999999996</v>
      </c>
      <c r="G53" s="43"/>
      <c r="H53" s="43">
        <f t="shared" si="0"/>
        <v>748.41318655999987</v>
      </c>
      <c r="I53" s="43"/>
      <c r="J53" s="43">
        <f t="shared" si="1"/>
        <v>794.81480412671988</v>
      </c>
      <c r="K53" s="43"/>
      <c r="L53" s="95">
        <f t="shared" si="2"/>
        <v>841.70887757019636</v>
      </c>
    </row>
    <row r="54" spans="1:12" x14ac:dyDescent="0.25">
      <c r="A54" s="283"/>
      <c r="B54" s="377"/>
      <c r="C54" s="11"/>
      <c r="D54" s="78"/>
      <c r="E54" s="80"/>
      <c r="F54" s="96">
        <v>0</v>
      </c>
      <c r="G54" s="27"/>
      <c r="H54" s="43">
        <f t="shared" si="0"/>
        <v>0</v>
      </c>
      <c r="I54" s="27"/>
      <c r="J54" s="43">
        <f t="shared" si="1"/>
        <v>0</v>
      </c>
      <c r="K54" s="27"/>
      <c r="L54" s="95">
        <f t="shared" si="2"/>
        <v>0</v>
      </c>
    </row>
    <row r="55" spans="1:12" ht="40.5" x14ac:dyDescent="0.25">
      <c r="A55" s="283"/>
      <c r="B55" s="377"/>
      <c r="C55" s="11"/>
      <c r="D55" s="78" t="s">
        <v>285</v>
      </c>
      <c r="E55" s="80" t="s">
        <v>407</v>
      </c>
      <c r="F55" s="98">
        <v>585.43376000000001</v>
      </c>
      <c r="G55" s="27" t="s">
        <v>407</v>
      </c>
      <c r="H55" s="43">
        <f t="shared" si="0"/>
        <v>624.07238815999995</v>
      </c>
      <c r="I55" s="27" t="s">
        <v>407</v>
      </c>
      <c r="J55" s="43">
        <f t="shared" si="1"/>
        <v>662.76487622592003</v>
      </c>
      <c r="K55" s="27" t="s">
        <v>407</v>
      </c>
      <c r="L55" s="95">
        <f t="shared" si="2"/>
        <v>701.86800392324938</v>
      </c>
    </row>
    <row r="56" spans="1:12" ht="15.75" thickBot="1" x14ac:dyDescent="0.3">
      <c r="A56" s="291"/>
      <c r="B56" s="378"/>
      <c r="C56" s="10"/>
      <c r="D56" s="10"/>
      <c r="E56" s="81"/>
      <c r="F56" s="187"/>
      <c r="G56" s="180"/>
      <c r="H56" s="180"/>
      <c r="I56" s="180"/>
      <c r="J56" s="180"/>
      <c r="K56" s="180"/>
      <c r="L56" s="202"/>
    </row>
  </sheetData>
  <mergeCells count="10">
    <mergeCell ref="K1:L2"/>
    <mergeCell ref="A1:B2"/>
    <mergeCell ref="C1:C2"/>
    <mergeCell ref="D1:D2"/>
    <mergeCell ref="I1:J2"/>
    <mergeCell ref="A3:A47"/>
    <mergeCell ref="B3:B47"/>
    <mergeCell ref="A48:B56"/>
    <mergeCell ref="E1:F2"/>
    <mergeCell ref="G1:H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0"/>
  <sheetViews>
    <sheetView view="pageLayout" zoomScaleNormal="100" workbookViewId="0">
      <selection activeCell="F1" sqref="F1:K2"/>
    </sheetView>
  </sheetViews>
  <sheetFormatPr defaultColWidth="21.85546875" defaultRowHeight="26.25" customHeight="1" x14ac:dyDescent="0.25"/>
  <cols>
    <col min="1" max="1" width="4.85546875" customWidth="1"/>
    <col min="2" max="2" width="16.28515625" customWidth="1"/>
    <col min="3" max="3" width="20.5703125" customWidth="1"/>
    <col min="4" max="4" width="10.5703125" customWidth="1"/>
    <col min="5" max="5" width="11.42578125" customWidth="1"/>
    <col min="6" max="6" width="10.42578125" customWidth="1"/>
    <col min="7" max="8" width="11" customWidth="1"/>
    <col min="9" max="9" width="10.5703125" customWidth="1"/>
    <col min="10" max="10" width="11.7109375" customWidth="1"/>
    <col min="11" max="11" width="10.140625" customWidth="1"/>
  </cols>
  <sheetData>
    <row r="1" spans="1:11" ht="26.25" customHeight="1" x14ac:dyDescent="0.25">
      <c r="A1" s="310" t="s">
        <v>286</v>
      </c>
      <c r="B1" s="310" t="s">
        <v>1</v>
      </c>
      <c r="C1" s="310" t="s">
        <v>2</v>
      </c>
      <c r="D1" s="312" t="s">
        <v>669</v>
      </c>
      <c r="E1" s="337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1" ht="14.25" customHeight="1" thickBot="1" x14ac:dyDescent="0.3">
      <c r="A2" s="311"/>
      <c r="B2" s="311"/>
      <c r="C2" s="311"/>
      <c r="D2" s="313"/>
      <c r="E2" s="379"/>
      <c r="F2" s="273"/>
      <c r="G2" s="273"/>
      <c r="H2" s="273"/>
      <c r="I2" s="273"/>
      <c r="J2" s="273"/>
      <c r="K2" s="273"/>
    </row>
    <row r="3" spans="1:11" ht="26.25" customHeight="1" x14ac:dyDescent="0.25">
      <c r="A3" s="351">
        <v>19</v>
      </c>
      <c r="B3" s="351" t="s">
        <v>287</v>
      </c>
      <c r="C3" s="213" t="s">
        <v>670</v>
      </c>
      <c r="D3" s="225" t="s">
        <v>372</v>
      </c>
      <c r="E3" s="226">
        <v>178.85167999999999</v>
      </c>
      <c r="F3" s="227" t="s">
        <v>372</v>
      </c>
      <c r="G3" s="228">
        <f>E3*106.6/100</f>
        <v>190.65589087999996</v>
      </c>
      <c r="H3" s="227" t="s">
        <v>372</v>
      </c>
      <c r="I3" s="228">
        <f>G3*106.2/100</f>
        <v>202.47655611455997</v>
      </c>
      <c r="J3" s="227" t="s">
        <v>372</v>
      </c>
      <c r="K3" s="229">
        <f>I3*105.9/100</f>
        <v>214.42267292531903</v>
      </c>
    </row>
    <row r="4" spans="1:11" ht="26.25" customHeight="1" x14ac:dyDescent="0.25">
      <c r="A4" s="352"/>
      <c r="B4" s="352"/>
      <c r="C4" s="214" t="s">
        <v>671</v>
      </c>
      <c r="D4" s="230" t="s">
        <v>372</v>
      </c>
      <c r="E4" s="231">
        <v>227.7304</v>
      </c>
      <c r="F4" s="232" t="s">
        <v>372</v>
      </c>
      <c r="G4" s="233">
        <f t="shared" ref="G4:G60" si="0">E4*106.6/100</f>
        <v>242.7606064</v>
      </c>
      <c r="H4" s="232" t="s">
        <v>372</v>
      </c>
      <c r="I4" s="233">
        <f t="shared" ref="I4:I60" si="1">G4*106.2/100</f>
        <v>257.81176399679998</v>
      </c>
      <c r="J4" s="232" t="s">
        <v>372</v>
      </c>
      <c r="K4" s="234">
        <f t="shared" ref="K4:K60" si="2">I4*105.9/100</f>
        <v>273.02265807261119</v>
      </c>
    </row>
    <row r="5" spans="1:11" ht="26.25" customHeight="1" x14ac:dyDescent="0.25">
      <c r="A5" s="352"/>
      <c r="B5" s="352"/>
      <c r="C5" s="214" t="s">
        <v>672</v>
      </c>
      <c r="D5" s="230" t="s">
        <v>372</v>
      </c>
      <c r="E5" s="231">
        <v>284.38528000000002</v>
      </c>
      <c r="F5" s="232" t="s">
        <v>372</v>
      </c>
      <c r="G5" s="233">
        <f t="shared" si="0"/>
        <v>303.15470848000001</v>
      </c>
      <c r="H5" s="232" t="s">
        <v>372</v>
      </c>
      <c r="I5" s="233">
        <f t="shared" si="1"/>
        <v>321.95030040576</v>
      </c>
      <c r="J5" s="232" t="s">
        <v>372</v>
      </c>
      <c r="K5" s="234">
        <f t="shared" si="2"/>
        <v>340.94536812969983</v>
      </c>
    </row>
    <row r="6" spans="1:11" ht="26.25" customHeight="1" x14ac:dyDescent="0.25">
      <c r="A6" s="352"/>
      <c r="B6" s="352"/>
      <c r="C6" s="214" t="s">
        <v>673</v>
      </c>
      <c r="D6" s="230" t="s">
        <v>372</v>
      </c>
      <c r="E6" s="231">
        <v>321.04431999999997</v>
      </c>
      <c r="F6" s="232" t="s">
        <v>372</v>
      </c>
      <c r="G6" s="233">
        <f t="shared" si="0"/>
        <v>342.23324511999994</v>
      </c>
      <c r="H6" s="232" t="s">
        <v>372</v>
      </c>
      <c r="I6" s="233">
        <f t="shared" si="1"/>
        <v>363.45170631743997</v>
      </c>
      <c r="J6" s="232" t="s">
        <v>372</v>
      </c>
      <c r="K6" s="234">
        <f t="shared" si="2"/>
        <v>384.89535699016892</v>
      </c>
    </row>
    <row r="7" spans="1:11" ht="26.25" customHeight="1" thickBot="1" x14ac:dyDescent="0.3">
      <c r="A7" s="352"/>
      <c r="B7" s="352"/>
      <c r="C7" s="215" t="s">
        <v>674</v>
      </c>
      <c r="D7" s="230" t="s">
        <v>377</v>
      </c>
      <c r="E7" s="231">
        <v>1666.32</v>
      </c>
      <c r="F7" s="232" t="s">
        <v>377</v>
      </c>
      <c r="G7" s="233">
        <f t="shared" si="0"/>
        <v>1776.2971199999997</v>
      </c>
      <c r="H7" s="232" t="s">
        <v>377</v>
      </c>
      <c r="I7" s="233">
        <f t="shared" si="1"/>
        <v>1886.4275414399997</v>
      </c>
      <c r="J7" s="232" t="s">
        <v>377</v>
      </c>
      <c r="K7" s="234">
        <f t="shared" si="2"/>
        <v>1997.72676638496</v>
      </c>
    </row>
    <row r="8" spans="1:11" ht="26.25" customHeight="1" x14ac:dyDescent="0.25">
      <c r="A8" s="352"/>
      <c r="B8" s="352"/>
      <c r="C8" s="216" t="s">
        <v>288</v>
      </c>
      <c r="D8" s="230" t="s">
        <v>408</v>
      </c>
      <c r="E8" s="231">
        <v>2.9216143999999997</v>
      </c>
      <c r="F8" s="232" t="s">
        <v>408</v>
      </c>
      <c r="G8" s="233">
        <f t="shared" si="0"/>
        <v>3.1144409503999997</v>
      </c>
      <c r="H8" s="232" t="s">
        <v>408</v>
      </c>
      <c r="I8" s="233">
        <f t="shared" si="1"/>
        <v>3.3075362893247995</v>
      </c>
      <c r="J8" s="232" t="s">
        <v>408</v>
      </c>
      <c r="K8" s="234">
        <f t="shared" si="2"/>
        <v>3.5026809303949631</v>
      </c>
    </row>
    <row r="9" spans="1:11" ht="26.25" customHeight="1" x14ac:dyDescent="0.25">
      <c r="A9" s="352"/>
      <c r="B9" s="352"/>
      <c r="C9" s="216"/>
      <c r="D9" s="230" t="s">
        <v>366</v>
      </c>
      <c r="E9" s="231">
        <v>234.39568</v>
      </c>
      <c r="F9" s="232" t="s">
        <v>366</v>
      </c>
      <c r="G9" s="233">
        <f t="shared" si="0"/>
        <v>249.86579487999998</v>
      </c>
      <c r="H9" s="232" t="s">
        <v>366</v>
      </c>
      <c r="I9" s="233">
        <f t="shared" si="1"/>
        <v>265.35747416255998</v>
      </c>
      <c r="J9" s="232" t="s">
        <v>366</v>
      </c>
      <c r="K9" s="234">
        <f t="shared" si="2"/>
        <v>281.01356513815102</v>
      </c>
    </row>
    <row r="10" spans="1:11" ht="26.25" customHeight="1" thickBot="1" x14ac:dyDescent="0.3">
      <c r="A10" s="353"/>
      <c r="B10" s="353"/>
      <c r="C10" s="143" t="s">
        <v>289</v>
      </c>
      <c r="D10" s="230" t="s">
        <v>366</v>
      </c>
      <c r="E10" s="231">
        <v>88.870399999999989</v>
      </c>
      <c r="F10" s="232" t="s">
        <v>366</v>
      </c>
      <c r="G10" s="233">
        <f t="shared" si="0"/>
        <v>94.735846399999986</v>
      </c>
      <c r="H10" s="232" t="s">
        <v>366</v>
      </c>
      <c r="I10" s="233">
        <f t="shared" si="1"/>
        <v>100.60946887679998</v>
      </c>
      <c r="J10" s="232" t="s">
        <v>366</v>
      </c>
      <c r="K10" s="234">
        <f t="shared" si="2"/>
        <v>106.54542754053118</v>
      </c>
    </row>
    <row r="11" spans="1:11" ht="26.25" customHeight="1" x14ac:dyDescent="0.25">
      <c r="A11" s="351">
        <v>20</v>
      </c>
      <c r="B11" s="351" t="s">
        <v>290</v>
      </c>
      <c r="C11" s="216" t="s">
        <v>291</v>
      </c>
      <c r="D11" s="230" t="s">
        <v>372</v>
      </c>
      <c r="E11" s="231">
        <v>52.211359999999992</v>
      </c>
      <c r="F11" s="232" t="s">
        <v>372</v>
      </c>
      <c r="G11" s="233">
        <f t="shared" si="0"/>
        <v>55.65730975999999</v>
      </c>
      <c r="H11" s="232" t="s">
        <v>372</v>
      </c>
      <c r="I11" s="233">
        <f t="shared" si="1"/>
        <v>59.108062965119991</v>
      </c>
      <c r="J11" s="232" t="s">
        <v>372</v>
      </c>
      <c r="K11" s="234">
        <f t="shared" si="2"/>
        <v>62.595438680062074</v>
      </c>
    </row>
    <row r="12" spans="1:11" ht="26.25" customHeight="1" x14ac:dyDescent="0.25">
      <c r="A12" s="352"/>
      <c r="B12" s="352"/>
      <c r="C12" s="216" t="s">
        <v>292</v>
      </c>
      <c r="D12" s="230" t="s">
        <v>372</v>
      </c>
      <c r="E12" s="231">
        <v>41.102559999999997</v>
      </c>
      <c r="F12" s="232" t="s">
        <v>372</v>
      </c>
      <c r="G12" s="233">
        <f t="shared" si="0"/>
        <v>43.815328959999995</v>
      </c>
      <c r="H12" s="232" t="s">
        <v>372</v>
      </c>
      <c r="I12" s="233">
        <f t="shared" si="1"/>
        <v>46.531879355519997</v>
      </c>
      <c r="J12" s="232" t="s">
        <v>372</v>
      </c>
      <c r="K12" s="234">
        <f t="shared" si="2"/>
        <v>49.277260237495682</v>
      </c>
    </row>
    <row r="13" spans="1:11" ht="26.25" customHeight="1" x14ac:dyDescent="0.25">
      <c r="A13" s="352"/>
      <c r="B13" s="352"/>
      <c r="C13" s="216" t="s">
        <v>293</v>
      </c>
      <c r="D13" s="230" t="s">
        <v>372</v>
      </c>
      <c r="E13" s="231">
        <v>28.88288</v>
      </c>
      <c r="F13" s="232" t="s">
        <v>372</v>
      </c>
      <c r="G13" s="233">
        <f t="shared" si="0"/>
        <v>30.789150079999999</v>
      </c>
      <c r="H13" s="232" t="s">
        <v>372</v>
      </c>
      <c r="I13" s="233">
        <f t="shared" si="1"/>
        <v>32.698077384960001</v>
      </c>
      <c r="J13" s="232" t="s">
        <v>372</v>
      </c>
      <c r="K13" s="234">
        <f t="shared" si="2"/>
        <v>34.627263950672642</v>
      </c>
    </row>
    <row r="14" spans="1:11" ht="26.25" customHeight="1" thickBot="1" x14ac:dyDescent="0.3">
      <c r="A14" s="353"/>
      <c r="B14" s="353"/>
      <c r="C14" s="143" t="s">
        <v>294</v>
      </c>
      <c r="D14" s="230" t="s">
        <v>391</v>
      </c>
      <c r="E14" s="231">
        <v>17.774080000000001</v>
      </c>
      <c r="F14" s="232" t="s">
        <v>391</v>
      </c>
      <c r="G14" s="233">
        <f t="shared" si="0"/>
        <v>18.947169280000001</v>
      </c>
      <c r="H14" s="232" t="s">
        <v>391</v>
      </c>
      <c r="I14" s="233">
        <f t="shared" si="1"/>
        <v>20.12189377536</v>
      </c>
      <c r="J14" s="232" t="s">
        <v>391</v>
      </c>
      <c r="K14" s="234">
        <f t="shared" si="2"/>
        <v>21.309085508106239</v>
      </c>
    </row>
    <row r="15" spans="1:11" ht="26.25" customHeight="1" x14ac:dyDescent="0.25">
      <c r="A15" s="351"/>
      <c r="B15" s="351"/>
      <c r="C15" s="380" t="s">
        <v>295</v>
      </c>
      <c r="D15" s="230" t="s">
        <v>409</v>
      </c>
      <c r="E15" s="231">
        <v>5.887664</v>
      </c>
      <c r="F15" s="232" t="s">
        <v>409</v>
      </c>
      <c r="G15" s="233">
        <f t="shared" si="0"/>
        <v>6.2762498240000006</v>
      </c>
      <c r="H15" s="232" t="s">
        <v>409</v>
      </c>
      <c r="I15" s="233">
        <f t="shared" si="1"/>
        <v>6.6653773130880003</v>
      </c>
      <c r="J15" s="232" t="s">
        <v>409</v>
      </c>
      <c r="K15" s="234">
        <f t="shared" si="2"/>
        <v>7.0586345745601928</v>
      </c>
    </row>
    <row r="16" spans="1:11" ht="26.25" customHeight="1" x14ac:dyDescent="0.25">
      <c r="A16" s="352"/>
      <c r="B16" s="352"/>
      <c r="C16" s="381"/>
      <c r="D16" s="230" t="s">
        <v>410</v>
      </c>
      <c r="E16" s="231">
        <v>12.21968</v>
      </c>
      <c r="F16" s="232" t="s">
        <v>410</v>
      </c>
      <c r="G16" s="233">
        <f t="shared" si="0"/>
        <v>13.02617888</v>
      </c>
      <c r="H16" s="232" t="s">
        <v>410</v>
      </c>
      <c r="I16" s="233">
        <f t="shared" si="1"/>
        <v>13.83380197056</v>
      </c>
      <c r="J16" s="232" t="s">
        <v>410</v>
      </c>
      <c r="K16" s="234">
        <f t="shared" si="2"/>
        <v>14.649996286823042</v>
      </c>
    </row>
    <row r="17" spans="1:11" ht="26.25" customHeight="1" thickBot="1" x14ac:dyDescent="0.3">
      <c r="A17" s="353"/>
      <c r="B17" s="353"/>
      <c r="C17" s="382"/>
      <c r="D17" s="230" t="s">
        <v>411</v>
      </c>
      <c r="E17" s="231">
        <v>17.774080000000001</v>
      </c>
      <c r="F17" s="232" t="s">
        <v>411</v>
      </c>
      <c r="G17" s="233">
        <f t="shared" si="0"/>
        <v>18.947169280000001</v>
      </c>
      <c r="H17" s="232" t="s">
        <v>411</v>
      </c>
      <c r="I17" s="233">
        <f t="shared" si="1"/>
        <v>20.12189377536</v>
      </c>
      <c r="J17" s="232" t="s">
        <v>411</v>
      </c>
      <c r="K17" s="234">
        <f t="shared" si="2"/>
        <v>21.309085508106239</v>
      </c>
    </row>
    <row r="18" spans="1:11" ht="26.25" customHeight="1" x14ac:dyDescent="0.25">
      <c r="A18" s="351">
        <v>21</v>
      </c>
      <c r="B18" s="351" t="s">
        <v>296</v>
      </c>
      <c r="C18" s="216" t="s">
        <v>297</v>
      </c>
      <c r="D18" s="230" t="s">
        <v>412</v>
      </c>
      <c r="E18" s="231">
        <v>1747.0160000000001</v>
      </c>
      <c r="F18" s="232" t="s">
        <v>412</v>
      </c>
      <c r="G18" s="233">
        <f t="shared" si="0"/>
        <v>1862.319056</v>
      </c>
      <c r="H18" s="232" t="s">
        <v>412</v>
      </c>
      <c r="I18" s="233">
        <f t="shared" si="1"/>
        <v>1977.7828374720002</v>
      </c>
      <c r="J18" s="232" t="s">
        <v>412</v>
      </c>
      <c r="K18" s="234">
        <f t="shared" si="2"/>
        <v>2094.472024882848</v>
      </c>
    </row>
    <row r="19" spans="1:11" ht="26.25" customHeight="1" x14ac:dyDescent="0.25">
      <c r="A19" s="352"/>
      <c r="B19" s="352"/>
      <c r="C19" s="216" t="s">
        <v>298</v>
      </c>
      <c r="D19" s="230" t="s">
        <v>412</v>
      </c>
      <c r="E19" s="231">
        <v>246.61536000000001</v>
      </c>
      <c r="F19" s="232" t="s">
        <v>412</v>
      </c>
      <c r="G19" s="233">
        <f t="shared" si="0"/>
        <v>262.89197375999998</v>
      </c>
      <c r="H19" s="232" t="s">
        <v>412</v>
      </c>
      <c r="I19" s="233">
        <f t="shared" si="1"/>
        <v>279.19127613312003</v>
      </c>
      <c r="J19" s="232" t="s">
        <v>412</v>
      </c>
      <c r="K19" s="234">
        <f t="shared" si="2"/>
        <v>295.66356142497415</v>
      </c>
    </row>
    <row r="20" spans="1:11" ht="26.25" customHeight="1" x14ac:dyDescent="0.25">
      <c r="A20" s="352"/>
      <c r="B20" s="352"/>
      <c r="C20" s="216" t="s">
        <v>299</v>
      </c>
      <c r="D20" s="230" t="s">
        <v>412</v>
      </c>
      <c r="E20" s="231">
        <v>1234.18768</v>
      </c>
      <c r="F20" s="232" t="s">
        <v>412</v>
      </c>
      <c r="G20" s="233">
        <f t="shared" si="0"/>
        <v>1315.6440668799999</v>
      </c>
      <c r="H20" s="232" t="s">
        <v>412</v>
      </c>
      <c r="I20" s="233">
        <f t="shared" si="1"/>
        <v>1397.2139990265598</v>
      </c>
      <c r="J20" s="232" t="s">
        <v>412</v>
      </c>
      <c r="K20" s="234">
        <f t="shared" si="2"/>
        <v>1479.649624969127</v>
      </c>
    </row>
    <row r="21" spans="1:11" ht="26.25" customHeight="1" x14ac:dyDescent="0.25">
      <c r="A21" s="352"/>
      <c r="B21" s="352"/>
      <c r="C21" s="216" t="s">
        <v>300</v>
      </c>
      <c r="D21" s="230" t="s">
        <v>412</v>
      </c>
      <c r="E21" s="231">
        <v>1234.18768</v>
      </c>
      <c r="F21" s="232" t="s">
        <v>412</v>
      </c>
      <c r="G21" s="233">
        <f t="shared" si="0"/>
        <v>1315.6440668799999</v>
      </c>
      <c r="H21" s="232" t="s">
        <v>412</v>
      </c>
      <c r="I21" s="233">
        <f t="shared" si="1"/>
        <v>1397.2139990265598</v>
      </c>
      <c r="J21" s="232" t="s">
        <v>412</v>
      </c>
      <c r="K21" s="234">
        <f t="shared" si="2"/>
        <v>1479.649624969127</v>
      </c>
    </row>
    <row r="22" spans="1:11" ht="26.25" customHeight="1" x14ac:dyDescent="0.25">
      <c r="A22" s="352"/>
      <c r="B22" s="352"/>
      <c r="C22" s="216" t="s">
        <v>301</v>
      </c>
      <c r="D22" s="230" t="s">
        <v>412</v>
      </c>
      <c r="E22" s="231">
        <v>124.41856</v>
      </c>
      <c r="F22" s="232" t="s">
        <v>412</v>
      </c>
      <c r="G22" s="233">
        <f t="shared" si="0"/>
        <v>132.63018495999998</v>
      </c>
      <c r="H22" s="232" t="s">
        <v>412</v>
      </c>
      <c r="I22" s="233">
        <f t="shared" si="1"/>
        <v>140.85325642751999</v>
      </c>
      <c r="J22" s="232" t="s">
        <v>412</v>
      </c>
      <c r="K22" s="234">
        <f t="shared" si="2"/>
        <v>149.16359855674369</v>
      </c>
    </row>
    <row r="23" spans="1:11" ht="26.25" customHeight="1" x14ac:dyDescent="0.25">
      <c r="A23" s="352"/>
      <c r="B23" s="352"/>
      <c r="C23" s="216" t="s">
        <v>302</v>
      </c>
      <c r="D23" s="230" t="s">
        <v>412</v>
      </c>
      <c r="E23" s="231">
        <v>444.35199999999998</v>
      </c>
      <c r="F23" s="232" t="s">
        <v>412</v>
      </c>
      <c r="G23" s="233">
        <f t="shared" si="0"/>
        <v>473.67923199999996</v>
      </c>
      <c r="H23" s="232" t="s">
        <v>412</v>
      </c>
      <c r="I23" s="233">
        <f t="shared" si="1"/>
        <v>503.04734438399993</v>
      </c>
      <c r="J23" s="232" t="s">
        <v>412</v>
      </c>
      <c r="K23" s="234">
        <f t="shared" si="2"/>
        <v>532.72713770265591</v>
      </c>
    </row>
    <row r="24" spans="1:11" ht="26.25" customHeight="1" x14ac:dyDescent="0.25">
      <c r="A24" s="352"/>
      <c r="B24" s="352"/>
      <c r="C24" s="216" t="s">
        <v>303</v>
      </c>
      <c r="D24" s="230" t="s">
        <v>412</v>
      </c>
      <c r="E24" s="231">
        <v>617.64927999999998</v>
      </c>
      <c r="F24" s="232" t="s">
        <v>412</v>
      </c>
      <c r="G24" s="233">
        <f t="shared" si="0"/>
        <v>658.41413247999992</v>
      </c>
      <c r="H24" s="232" t="s">
        <v>412</v>
      </c>
      <c r="I24" s="233">
        <f t="shared" si="1"/>
        <v>699.23580869375985</v>
      </c>
      <c r="J24" s="232" t="s">
        <v>412</v>
      </c>
      <c r="K24" s="234">
        <f t="shared" si="2"/>
        <v>740.4907214066917</v>
      </c>
    </row>
    <row r="25" spans="1:11" ht="26.25" customHeight="1" x14ac:dyDescent="0.25">
      <c r="A25" s="352"/>
      <c r="B25" s="352"/>
      <c r="C25" s="216" t="s">
        <v>304</v>
      </c>
      <c r="D25" s="230" t="s">
        <v>412</v>
      </c>
      <c r="E25" s="231">
        <v>785.39215999999999</v>
      </c>
      <c r="F25" s="232" t="s">
        <v>412</v>
      </c>
      <c r="G25" s="233">
        <f t="shared" si="0"/>
        <v>837.22804255999984</v>
      </c>
      <c r="H25" s="232" t="s">
        <v>412</v>
      </c>
      <c r="I25" s="233">
        <f t="shared" si="1"/>
        <v>889.1361811987199</v>
      </c>
      <c r="J25" s="232" t="s">
        <v>412</v>
      </c>
      <c r="K25" s="234">
        <f t="shared" si="2"/>
        <v>941.59521588944438</v>
      </c>
    </row>
    <row r="26" spans="1:11" ht="26.25" customHeight="1" x14ac:dyDescent="0.25">
      <c r="A26" s="352"/>
      <c r="B26" s="352"/>
      <c r="C26" s="216" t="s">
        <v>305</v>
      </c>
      <c r="D26" s="230" t="s">
        <v>412</v>
      </c>
      <c r="E26" s="231">
        <v>392.14063999999996</v>
      </c>
      <c r="F26" s="232" t="s">
        <v>412</v>
      </c>
      <c r="G26" s="233">
        <f t="shared" si="0"/>
        <v>418.02192223999992</v>
      </c>
      <c r="H26" s="232" t="s">
        <v>412</v>
      </c>
      <c r="I26" s="233">
        <f t="shared" si="1"/>
        <v>443.93928141887989</v>
      </c>
      <c r="J26" s="232" t="s">
        <v>412</v>
      </c>
      <c r="K26" s="234">
        <f t="shared" si="2"/>
        <v>470.13169902259381</v>
      </c>
    </row>
    <row r="27" spans="1:11" ht="83.25" customHeight="1" x14ac:dyDescent="0.25">
      <c r="A27" s="352"/>
      <c r="B27" s="352"/>
      <c r="C27" s="216" t="s">
        <v>440</v>
      </c>
      <c r="D27" s="230"/>
      <c r="E27" s="231">
        <v>251.52</v>
      </c>
      <c r="F27" s="232"/>
      <c r="G27" s="233">
        <f t="shared" si="0"/>
        <v>268.12031999999999</v>
      </c>
      <c r="H27" s="232"/>
      <c r="I27" s="233">
        <f t="shared" si="1"/>
        <v>284.74377984</v>
      </c>
      <c r="J27" s="232"/>
      <c r="K27" s="234">
        <f t="shared" si="2"/>
        <v>301.54366285056005</v>
      </c>
    </row>
    <row r="28" spans="1:11" ht="50.25" customHeight="1" x14ac:dyDescent="0.25">
      <c r="A28" s="352"/>
      <c r="B28" s="352"/>
      <c r="C28" s="216" t="s">
        <v>439</v>
      </c>
      <c r="D28" s="230"/>
      <c r="E28" s="231">
        <v>251.52</v>
      </c>
      <c r="F28" s="232"/>
      <c r="G28" s="233">
        <f t="shared" si="0"/>
        <v>268.12031999999999</v>
      </c>
      <c r="H28" s="232"/>
      <c r="I28" s="233">
        <f t="shared" si="1"/>
        <v>284.74377984</v>
      </c>
      <c r="J28" s="232"/>
      <c r="K28" s="234">
        <f t="shared" si="2"/>
        <v>301.54366285056005</v>
      </c>
    </row>
    <row r="29" spans="1:11" ht="26.25" customHeight="1" x14ac:dyDescent="0.25">
      <c r="A29" s="352"/>
      <c r="B29" s="352"/>
      <c r="C29" s="216" t="s">
        <v>437</v>
      </c>
      <c r="D29" s="230"/>
      <c r="E29" s="231">
        <v>251.52</v>
      </c>
      <c r="F29" s="232"/>
      <c r="G29" s="233">
        <f t="shared" si="0"/>
        <v>268.12031999999999</v>
      </c>
      <c r="H29" s="232"/>
      <c r="I29" s="233">
        <f t="shared" si="1"/>
        <v>284.74377984</v>
      </c>
      <c r="J29" s="232"/>
      <c r="K29" s="234">
        <f t="shared" si="2"/>
        <v>301.54366285056005</v>
      </c>
    </row>
    <row r="30" spans="1:11" ht="81" customHeight="1" x14ac:dyDescent="0.25">
      <c r="A30" s="352"/>
      <c r="B30" s="352"/>
      <c r="C30" s="216" t="s">
        <v>438</v>
      </c>
      <c r="D30" s="230"/>
      <c r="E30" s="231">
        <v>251.52</v>
      </c>
      <c r="F30" s="232"/>
      <c r="G30" s="233">
        <f t="shared" si="0"/>
        <v>268.12031999999999</v>
      </c>
      <c r="H30" s="232"/>
      <c r="I30" s="233">
        <f t="shared" si="1"/>
        <v>284.74377984</v>
      </c>
      <c r="J30" s="232"/>
      <c r="K30" s="234">
        <f t="shared" si="2"/>
        <v>301.54366285056005</v>
      </c>
    </row>
    <row r="31" spans="1:11" ht="26.25" customHeight="1" thickBot="1" x14ac:dyDescent="0.3">
      <c r="A31" s="353"/>
      <c r="B31" s="353"/>
      <c r="C31" s="143" t="s">
        <v>306</v>
      </c>
      <c r="D31" s="230" t="s">
        <v>412</v>
      </c>
      <c r="E31" s="231">
        <v>246.61536000000001</v>
      </c>
      <c r="F31" s="232" t="s">
        <v>412</v>
      </c>
      <c r="G31" s="233">
        <f t="shared" si="0"/>
        <v>262.89197375999998</v>
      </c>
      <c r="H31" s="232" t="s">
        <v>412</v>
      </c>
      <c r="I31" s="233">
        <f t="shared" si="1"/>
        <v>279.19127613312003</v>
      </c>
      <c r="J31" s="232" t="s">
        <v>412</v>
      </c>
      <c r="K31" s="234">
        <f t="shared" si="2"/>
        <v>295.66356142497415</v>
      </c>
    </row>
    <row r="32" spans="1:11" ht="26.25" customHeight="1" x14ac:dyDescent="0.25">
      <c r="A32" s="351">
        <v>22</v>
      </c>
      <c r="B32" s="351" t="s">
        <v>307</v>
      </c>
      <c r="C32" s="216" t="s">
        <v>308</v>
      </c>
      <c r="D32" s="230" t="s">
        <v>413</v>
      </c>
      <c r="E32" s="231">
        <v>3.5548160000000002</v>
      </c>
      <c r="F32" s="232" t="s">
        <v>413</v>
      </c>
      <c r="G32" s="233">
        <f t="shared" si="0"/>
        <v>3.789433856</v>
      </c>
      <c r="H32" s="232" t="s">
        <v>413</v>
      </c>
      <c r="I32" s="233">
        <f t="shared" si="1"/>
        <v>4.024378755072</v>
      </c>
      <c r="J32" s="232" t="s">
        <v>413</v>
      </c>
      <c r="K32" s="234">
        <f t="shared" si="2"/>
        <v>4.261817101621248</v>
      </c>
    </row>
    <row r="33" spans="1:11" ht="26.25" customHeight="1" x14ac:dyDescent="0.25">
      <c r="A33" s="352"/>
      <c r="B33" s="352"/>
      <c r="C33" s="216" t="s">
        <v>309</v>
      </c>
      <c r="D33" s="230" t="s">
        <v>413</v>
      </c>
      <c r="E33" s="231">
        <v>2.3328480000000003</v>
      </c>
      <c r="F33" s="232" t="s">
        <v>413</v>
      </c>
      <c r="G33" s="233">
        <f t="shared" si="0"/>
        <v>2.4868159680000002</v>
      </c>
      <c r="H33" s="232" t="s">
        <v>413</v>
      </c>
      <c r="I33" s="233">
        <f t="shared" si="1"/>
        <v>2.6409985580160003</v>
      </c>
      <c r="J33" s="232" t="s">
        <v>413</v>
      </c>
      <c r="K33" s="234">
        <f t="shared" si="2"/>
        <v>2.7968174729389443</v>
      </c>
    </row>
    <row r="34" spans="1:11" ht="26.25" customHeight="1" x14ac:dyDescent="0.25">
      <c r="A34" s="352"/>
      <c r="B34" s="352"/>
      <c r="C34" s="216" t="s">
        <v>310</v>
      </c>
      <c r="D34" s="235"/>
      <c r="E34" s="231">
        <v>0</v>
      </c>
      <c r="F34" s="236"/>
      <c r="G34" s="233">
        <f t="shared" si="0"/>
        <v>0</v>
      </c>
      <c r="H34" s="236"/>
      <c r="I34" s="233">
        <f t="shared" si="1"/>
        <v>0</v>
      </c>
      <c r="J34" s="236"/>
      <c r="K34" s="234">
        <f t="shared" si="2"/>
        <v>0</v>
      </c>
    </row>
    <row r="35" spans="1:11" ht="26.25" customHeight="1" x14ac:dyDescent="0.25">
      <c r="A35" s="352"/>
      <c r="B35" s="352"/>
      <c r="C35" s="217" t="s">
        <v>311</v>
      </c>
      <c r="D35" s="237"/>
      <c r="E35" s="238">
        <v>0</v>
      </c>
      <c r="F35" s="238"/>
      <c r="G35" s="233">
        <f t="shared" si="0"/>
        <v>0</v>
      </c>
      <c r="H35" s="238"/>
      <c r="I35" s="233">
        <f t="shared" si="1"/>
        <v>0</v>
      </c>
      <c r="J35" s="238"/>
      <c r="K35" s="234">
        <f t="shared" si="2"/>
        <v>0</v>
      </c>
    </row>
    <row r="36" spans="1:11" ht="26.25" customHeight="1" x14ac:dyDescent="0.25">
      <c r="A36" s="352"/>
      <c r="B36" s="352"/>
      <c r="C36" s="216" t="s">
        <v>309</v>
      </c>
      <c r="D36" s="230" t="s">
        <v>413</v>
      </c>
      <c r="E36" s="231">
        <v>3.5548160000000002</v>
      </c>
      <c r="F36" s="232" t="s">
        <v>413</v>
      </c>
      <c r="G36" s="233">
        <f t="shared" si="0"/>
        <v>3.789433856</v>
      </c>
      <c r="H36" s="232" t="s">
        <v>413</v>
      </c>
      <c r="I36" s="233">
        <f t="shared" si="1"/>
        <v>4.024378755072</v>
      </c>
      <c r="J36" s="232" t="s">
        <v>413</v>
      </c>
      <c r="K36" s="234">
        <f t="shared" si="2"/>
        <v>4.261817101621248</v>
      </c>
    </row>
    <row r="37" spans="1:11" ht="26.25" customHeight="1" thickBot="1" x14ac:dyDescent="0.3">
      <c r="A37" s="352"/>
      <c r="B37" s="352"/>
      <c r="C37" s="143" t="s">
        <v>310</v>
      </c>
      <c r="D37" s="230" t="s">
        <v>413</v>
      </c>
      <c r="E37" s="231">
        <v>2.3328480000000003</v>
      </c>
      <c r="F37" s="232" t="s">
        <v>413</v>
      </c>
      <c r="G37" s="233">
        <f t="shared" si="0"/>
        <v>2.4868159680000002</v>
      </c>
      <c r="H37" s="232" t="s">
        <v>413</v>
      </c>
      <c r="I37" s="233">
        <f t="shared" si="1"/>
        <v>2.6409985580160003</v>
      </c>
      <c r="J37" s="232" t="s">
        <v>413</v>
      </c>
      <c r="K37" s="234">
        <f t="shared" si="2"/>
        <v>2.7968174729389443</v>
      </c>
    </row>
    <row r="38" spans="1:11" ht="26.25" customHeight="1" x14ac:dyDescent="0.25">
      <c r="A38" s="352"/>
      <c r="B38" s="352"/>
      <c r="C38" s="216" t="s">
        <v>312</v>
      </c>
      <c r="D38" s="230"/>
      <c r="E38" s="231">
        <v>0</v>
      </c>
      <c r="F38" s="232"/>
      <c r="G38" s="233">
        <f t="shared" si="0"/>
        <v>0</v>
      </c>
      <c r="H38" s="232"/>
      <c r="I38" s="233">
        <f t="shared" si="1"/>
        <v>0</v>
      </c>
      <c r="J38" s="232"/>
      <c r="K38" s="234">
        <f t="shared" si="2"/>
        <v>0</v>
      </c>
    </row>
    <row r="39" spans="1:11" ht="26.25" customHeight="1" x14ac:dyDescent="0.25">
      <c r="A39" s="352"/>
      <c r="B39" s="352"/>
      <c r="C39" s="216" t="s">
        <v>309</v>
      </c>
      <c r="D39" s="230" t="s">
        <v>414</v>
      </c>
      <c r="E39" s="231">
        <v>26.66112</v>
      </c>
      <c r="F39" s="232" t="s">
        <v>414</v>
      </c>
      <c r="G39" s="233">
        <f t="shared" si="0"/>
        <v>28.420753919999996</v>
      </c>
      <c r="H39" s="232" t="s">
        <v>414</v>
      </c>
      <c r="I39" s="233">
        <f t="shared" si="1"/>
        <v>30.182840663039997</v>
      </c>
      <c r="J39" s="232" t="s">
        <v>414</v>
      </c>
      <c r="K39" s="234">
        <f t="shared" si="2"/>
        <v>31.963628262159361</v>
      </c>
    </row>
    <row r="40" spans="1:11" ht="26.25" customHeight="1" thickBot="1" x14ac:dyDescent="0.3">
      <c r="A40" s="353"/>
      <c r="B40" s="353"/>
      <c r="C40" s="143" t="s">
        <v>310</v>
      </c>
      <c r="D40" s="230" t="s">
        <v>415</v>
      </c>
      <c r="E40" s="231">
        <v>14.44144</v>
      </c>
      <c r="F40" s="232" t="s">
        <v>415</v>
      </c>
      <c r="G40" s="233">
        <f t="shared" si="0"/>
        <v>15.394575039999999</v>
      </c>
      <c r="H40" s="232" t="s">
        <v>415</v>
      </c>
      <c r="I40" s="233">
        <f t="shared" si="1"/>
        <v>16.349038692480001</v>
      </c>
      <c r="J40" s="232" t="s">
        <v>415</v>
      </c>
      <c r="K40" s="234">
        <f t="shared" si="2"/>
        <v>17.313631975336321</v>
      </c>
    </row>
    <row r="41" spans="1:11" ht="26.25" customHeight="1" thickBot="1" x14ac:dyDescent="0.3">
      <c r="A41" s="85"/>
      <c r="B41" s="85"/>
      <c r="C41" s="143" t="s">
        <v>313</v>
      </c>
      <c r="D41" s="239"/>
      <c r="E41" s="231">
        <v>0</v>
      </c>
      <c r="F41" s="233"/>
      <c r="G41" s="233">
        <f t="shared" si="0"/>
        <v>0</v>
      </c>
      <c r="H41" s="233"/>
      <c r="I41" s="233">
        <f t="shared" si="1"/>
        <v>0</v>
      </c>
      <c r="J41" s="233"/>
      <c r="K41" s="234">
        <f t="shared" si="2"/>
        <v>0</v>
      </c>
    </row>
    <row r="42" spans="1:11" ht="26.25" customHeight="1" x14ac:dyDescent="0.25">
      <c r="A42" s="351">
        <v>23</v>
      </c>
      <c r="B42" s="351" t="s">
        <v>314</v>
      </c>
      <c r="C42" s="216" t="s">
        <v>315</v>
      </c>
      <c r="D42" s="230"/>
      <c r="E42" s="231">
        <v>9171.4252800000013</v>
      </c>
      <c r="F42" s="232"/>
      <c r="G42" s="233">
        <f t="shared" si="0"/>
        <v>9776.7393484800014</v>
      </c>
      <c r="H42" s="232"/>
      <c r="I42" s="233">
        <f t="shared" si="1"/>
        <v>10382.897188085761</v>
      </c>
      <c r="J42" s="232"/>
      <c r="K42" s="234">
        <f t="shared" si="2"/>
        <v>10995.488122182822</v>
      </c>
    </row>
    <row r="43" spans="1:11" ht="26.25" customHeight="1" x14ac:dyDescent="0.25">
      <c r="A43" s="352"/>
      <c r="B43" s="352"/>
      <c r="C43" s="216" t="s">
        <v>316</v>
      </c>
      <c r="D43" s="230"/>
      <c r="E43" s="231">
        <v>7467.33536</v>
      </c>
      <c r="F43" s="232"/>
      <c r="G43" s="233">
        <f t="shared" si="0"/>
        <v>7960.1794937599998</v>
      </c>
      <c r="H43" s="232"/>
      <c r="I43" s="233">
        <f t="shared" si="1"/>
        <v>8453.7106223731189</v>
      </c>
      <c r="J43" s="232"/>
      <c r="K43" s="234">
        <f t="shared" si="2"/>
        <v>8952.4795490931338</v>
      </c>
    </row>
    <row r="44" spans="1:11" ht="26.25" customHeight="1" x14ac:dyDescent="0.25">
      <c r="A44" s="352"/>
      <c r="B44" s="352"/>
      <c r="C44" s="216" t="s">
        <v>317</v>
      </c>
      <c r="D44" s="230"/>
      <c r="E44" s="231">
        <v>2292.8563200000003</v>
      </c>
      <c r="F44" s="232"/>
      <c r="G44" s="233">
        <f t="shared" si="0"/>
        <v>2444.1848371200003</v>
      </c>
      <c r="H44" s="232"/>
      <c r="I44" s="233">
        <f t="shared" si="1"/>
        <v>2595.7242970214402</v>
      </c>
      <c r="J44" s="232"/>
      <c r="K44" s="234">
        <f t="shared" si="2"/>
        <v>2748.8720305457055</v>
      </c>
    </row>
    <row r="45" spans="1:11" ht="26.25" customHeight="1" x14ac:dyDescent="0.25">
      <c r="A45" s="352"/>
      <c r="B45" s="352"/>
      <c r="C45" s="216"/>
      <c r="D45" s="230"/>
      <c r="E45" s="231">
        <v>0</v>
      </c>
      <c r="F45" s="232"/>
      <c r="G45" s="233">
        <f t="shared" si="0"/>
        <v>0</v>
      </c>
      <c r="H45" s="232"/>
      <c r="I45" s="233">
        <f t="shared" si="1"/>
        <v>0</v>
      </c>
      <c r="J45" s="232"/>
      <c r="K45" s="234">
        <f t="shared" si="2"/>
        <v>0</v>
      </c>
    </row>
    <row r="46" spans="1:11" ht="26.25" customHeight="1" x14ac:dyDescent="0.25">
      <c r="A46" s="352"/>
      <c r="B46" s="352"/>
      <c r="C46" s="216" t="s">
        <v>318</v>
      </c>
      <c r="D46" s="240"/>
      <c r="E46" s="231">
        <v>643.19952000000001</v>
      </c>
      <c r="F46" s="231"/>
      <c r="G46" s="233">
        <f t="shared" si="0"/>
        <v>685.65068831999986</v>
      </c>
      <c r="H46" s="231"/>
      <c r="I46" s="233">
        <f t="shared" si="1"/>
        <v>728.16103099583984</v>
      </c>
      <c r="J46" s="231"/>
      <c r="K46" s="234">
        <f t="shared" si="2"/>
        <v>771.12253182459449</v>
      </c>
    </row>
    <row r="47" spans="1:11" ht="26.25" customHeight="1" x14ac:dyDescent="0.25">
      <c r="A47" s="352"/>
      <c r="B47" s="352"/>
      <c r="C47" s="216" t="s">
        <v>319</v>
      </c>
      <c r="D47" s="230"/>
      <c r="E47" s="241">
        <v>1375.26944</v>
      </c>
      <c r="F47" s="232"/>
      <c r="G47" s="233">
        <f t="shared" si="0"/>
        <v>1466.0372230399998</v>
      </c>
      <c r="H47" s="232"/>
      <c r="I47" s="233">
        <f t="shared" si="1"/>
        <v>1556.9315308684797</v>
      </c>
      <c r="J47" s="232"/>
      <c r="K47" s="234">
        <f t="shared" si="2"/>
        <v>1648.7904911897201</v>
      </c>
    </row>
    <row r="48" spans="1:11" ht="26.25" customHeight="1" x14ac:dyDescent="0.25">
      <c r="A48" s="352"/>
      <c r="B48" s="352"/>
      <c r="C48" s="216" t="s">
        <v>320</v>
      </c>
      <c r="D48" s="230"/>
      <c r="E48" s="231">
        <v>2030.6886400000001</v>
      </c>
      <c r="F48" s="232"/>
      <c r="G48" s="233">
        <f t="shared" si="0"/>
        <v>2164.7140902400001</v>
      </c>
      <c r="H48" s="232"/>
      <c r="I48" s="233">
        <f t="shared" si="1"/>
        <v>2298.9263638348802</v>
      </c>
      <c r="J48" s="232"/>
      <c r="K48" s="234">
        <f t="shared" si="2"/>
        <v>2434.5630193011384</v>
      </c>
    </row>
    <row r="49" spans="1:11" ht="26.25" customHeight="1" x14ac:dyDescent="0.25">
      <c r="A49" s="352"/>
      <c r="B49" s="352"/>
      <c r="C49" s="216" t="s">
        <v>416</v>
      </c>
      <c r="D49" s="230"/>
      <c r="E49" s="231">
        <v>0</v>
      </c>
      <c r="F49" s="232"/>
      <c r="G49" s="233">
        <f t="shared" si="0"/>
        <v>0</v>
      </c>
      <c r="H49" s="232"/>
      <c r="I49" s="233">
        <f t="shared" si="1"/>
        <v>0</v>
      </c>
      <c r="J49" s="232"/>
      <c r="K49" s="234">
        <f t="shared" si="2"/>
        <v>0</v>
      </c>
    </row>
    <row r="50" spans="1:11" ht="26.25" customHeight="1" x14ac:dyDescent="0.25">
      <c r="A50" s="352"/>
      <c r="B50" s="352"/>
      <c r="C50" s="218" t="s">
        <v>321</v>
      </c>
      <c r="D50" s="240"/>
      <c r="E50" s="231">
        <v>1418.59376</v>
      </c>
      <c r="F50" s="231"/>
      <c r="G50" s="233">
        <f t="shared" si="0"/>
        <v>1512.22094816</v>
      </c>
      <c r="H50" s="231"/>
      <c r="I50" s="233">
        <f t="shared" si="1"/>
        <v>1605.9786469459202</v>
      </c>
      <c r="J50" s="231"/>
      <c r="K50" s="234">
        <f t="shared" si="2"/>
        <v>1700.7313871157298</v>
      </c>
    </row>
    <row r="51" spans="1:11" ht="26.25" customHeight="1" x14ac:dyDescent="0.25">
      <c r="A51" s="352"/>
      <c r="B51" s="352"/>
      <c r="C51" s="219" t="s">
        <v>322</v>
      </c>
      <c r="D51" s="240"/>
      <c r="E51" s="231">
        <v>2468.37536</v>
      </c>
      <c r="F51" s="231"/>
      <c r="G51" s="233">
        <f t="shared" si="0"/>
        <v>2631.2881337599997</v>
      </c>
      <c r="H51" s="231"/>
      <c r="I51" s="233">
        <f t="shared" si="1"/>
        <v>2794.4279980531196</v>
      </c>
      <c r="J51" s="231"/>
      <c r="K51" s="234">
        <f t="shared" si="2"/>
        <v>2959.299249938254</v>
      </c>
    </row>
    <row r="52" spans="1:11" ht="26.25" customHeight="1" x14ac:dyDescent="0.25">
      <c r="A52" s="352"/>
      <c r="B52" s="352"/>
      <c r="C52" s="219" t="s">
        <v>323</v>
      </c>
      <c r="D52" s="240"/>
      <c r="E52" s="231">
        <v>2916.06</v>
      </c>
      <c r="F52" s="231"/>
      <c r="G52" s="233">
        <f t="shared" si="0"/>
        <v>3108.5199599999996</v>
      </c>
      <c r="H52" s="231"/>
      <c r="I52" s="233">
        <f t="shared" si="1"/>
        <v>3301.2481975199998</v>
      </c>
      <c r="J52" s="231"/>
      <c r="K52" s="234">
        <f t="shared" si="2"/>
        <v>3496.0218411736801</v>
      </c>
    </row>
    <row r="53" spans="1:11" ht="26.25" customHeight="1" x14ac:dyDescent="0.25">
      <c r="A53" s="352"/>
      <c r="B53" s="352"/>
      <c r="C53" s="219" t="s">
        <v>324</v>
      </c>
      <c r="D53" s="240"/>
      <c r="E53" s="231">
        <v>4116.9212800000005</v>
      </c>
      <c r="F53" s="231"/>
      <c r="G53" s="233">
        <f t="shared" si="0"/>
        <v>4388.6380844800005</v>
      </c>
      <c r="H53" s="231"/>
      <c r="I53" s="233">
        <f t="shared" si="1"/>
        <v>4660.7336457177607</v>
      </c>
      <c r="J53" s="231"/>
      <c r="K53" s="234">
        <f t="shared" si="2"/>
        <v>4935.7169308151088</v>
      </c>
    </row>
    <row r="54" spans="1:11" ht="26.25" customHeight="1" thickBot="1" x14ac:dyDescent="0.3">
      <c r="A54" s="352"/>
      <c r="B54" s="352"/>
      <c r="C54" s="220" t="s">
        <v>325</v>
      </c>
      <c r="D54" s="240"/>
      <c r="E54" s="231">
        <v>5314.44992</v>
      </c>
      <c r="F54" s="231"/>
      <c r="G54" s="233">
        <f t="shared" si="0"/>
        <v>5665.2036147200006</v>
      </c>
      <c r="H54" s="231"/>
      <c r="I54" s="233">
        <f t="shared" si="1"/>
        <v>6016.4462388326401</v>
      </c>
      <c r="J54" s="231"/>
      <c r="K54" s="234">
        <f t="shared" si="2"/>
        <v>6371.4165669237664</v>
      </c>
    </row>
    <row r="55" spans="1:11" ht="22.5" customHeight="1" x14ac:dyDescent="0.25">
      <c r="A55" s="352"/>
      <c r="B55" s="352"/>
      <c r="C55" s="221" t="s">
        <v>642</v>
      </c>
      <c r="D55" s="242"/>
      <c r="E55" s="243">
        <v>464</v>
      </c>
      <c r="F55" s="243" t="s">
        <v>643</v>
      </c>
      <c r="G55" s="233">
        <f t="shared" si="0"/>
        <v>494.62399999999997</v>
      </c>
      <c r="H55" s="243"/>
      <c r="I55" s="233">
        <f t="shared" si="1"/>
        <v>525.29068800000005</v>
      </c>
      <c r="J55" s="243"/>
      <c r="K55" s="234">
        <f t="shared" si="2"/>
        <v>556.28283859200008</v>
      </c>
    </row>
    <row r="56" spans="1:11" ht="32.25" customHeight="1" x14ac:dyDescent="0.25">
      <c r="A56" s="352"/>
      <c r="B56" s="352"/>
      <c r="C56" s="222" t="s">
        <v>644</v>
      </c>
      <c r="D56" s="244"/>
      <c r="E56" s="245">
        <v>50</v>
      </c>
      <c r="F56" s="246" t="s">
        <v>645</v>
      </c>
      <c r="G56" s="233">
        <f t="shared" si="0"/>
        <v>53.3</v>
      </c>
      <c r="H56" s="246"/>
      <c r="I56" s="233">
        <f t="shared" si="1"/>
        <v>56.604599999999998</v>
      </c>
      <c r="J56" s="246"/>
      <c r="K56" s="234">
        <f t="shared" si="2"/>
        <v>59.944271399999998</v>
      </c>
    </row>
    <row r="57" spans="1:11" ht="26.25" customHeight="1" x14ac:dyDescent="0.25">
      <c r="A57" s="212">
        <v>24</v>
      </c>
      <c r="B57" s="211" t="s">
        <v>641</v>
      </c>
      <c r="C57" s="223" t="s">
        <v>637</v>
      </c>
      <c r="D57" s="240"/>
      <c r="E57" s="247">
        <v>50</v>
      </c>
      <c r="F57" s="243"/>
      <c r="G57" s="233">
        <f t="shared" si="0"/>
        <v>53.3</v>
      </c>
      <c r="H57" s="231"/>
      <c r="I57" s="233">
        <f t="shared" si="1"/>
        <v>56.604599999999998</v>
      </c>
      <c r="J57" s="231"/>
      <c r="K57" s="234">
        <f t="shared" si="2"/>
        <v>59.944271399999998</v>
      </c>
    </row>
    <row r="58" spans="1:11" ht="26.25" customHeight="1" x14ac:dyDescent="0.25">
      <c r="A58" s="352"/>
      <c r="B58" s="352"/>
      <c r="C58" s="219" t="s">
        <v>638</v>
      </c>
      <c r="D58" s="240"/>
      <c r="E58" s="231">
        <v>200</v>
      </c>
      <c r="F58" s="231"/>
      <c r="G58" s="233">
        <f t="shared" si="0"/>
        <v>213.2</v>
      </c>
      <c r="H58" s="231"/>
      <c r="I58" s="233">
        <f t="shared" si="1"/>
        <v>226.41839999999999</v>
      </c>
      <c r="J58" s="231"/>
      <c r="K58" s="234">
        <f t="shared" si="2"/>
        <v>239.77708559999999</v>
      </c>
    </row>
    <row r="59" spans="1:11" ht="26.25" customHeight="1" x14ac:dyDescent="0.25">
      <c r="A59" s="352"/>
      <c r="B59" s="352"/>
      <c r="C59" s="219" t="s">
        <v>639</v>
      </c>
      <c r="D59" s="240"/>
      <c r="E59" s="231">
        <v>500</v>
      </c>
      <c r="F59" s="231"/>
      <c r="G59" s="233">
        <f t="shared" si="0"/>
        <v>533</v>
      </c>
      <c r="H59" s="231"/>
      <c r="I59" s="233">
        <f t="shared" si="1"/>
        <v>566.04599999999994</v>
      </c>
      <c r="J59" s="231"/>
      <c r="K59" s="234">
        <f t="shared" si="2"/>
        <v>599.44271400000002</v>
      </c>
    </row>
    <row r="60" spans="1:11" ht="26.25" customHeight="1" thickBot="1" x14ac:dyDescent="0.3">
      <c r="A60" s="353"/>
      <c r="B60" s="353"/>
      <c r="C60" s="224" t="s">
        <v>640</v>
      </c>
      <c r="D60" s="248"/>
      <c r="E60" s="249">
        <v>1000</v>
      </c>
      <c r="F60" s="249"/>
      <c r="G60" s="250">
        <f t="shared" si="0"/>
        <v>1066</v>
      </c>
      <c r="H60" s="249"/>
      <c r="I60" s="250">
        <f t="shared" si="1"/>
        <v>1132.0919999999999</v>
      </c>
      <c r="J60" s="249"/>
      <c r="K60" s="251">
        <f t="shared" si="2"/>
        <v>1198.885428</v>
      </c>
    </row>
  </sheetData>
  <mergeCells count="22">
    <mergeCell ref="D1:E2"/>
    <mergeCell ref="F1:G2"/>
    <mergeCell ref="J1:K2"/>
    <mergeCell ref="A42:A56"/>
    <mergeCell ref="B42:B56"/>
    <mergeCell ref="A15:A17"/>
    <mergeCell ref="B15:B17"/>
    <mergeCell ref="A11:A14"/>
    <mergeCell ref="B11:B14"/>
    <mergeCell ref="A1:A2"/>
    <mergeCell ref="B1:B2"/>
    <mergeCell ref="C1:C2"/>
    <mergeCell ref="A3:A10"/>
    <mergeCell ref="B3:B10"/>
    <mergeCell ref="H1:I2"/>
    <mergeCell ref="A58:A60"/>
    <mergeCell ref="B58:B60"/>
    <mergeCell ref="C15:C17"/>
    <mergeCell ref="A18:A31"/>
    <mergeCell ref="B18:B31"/>
    <mergeCell ref="A32:A40"/>
    <mergeCell ref="B32:B4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view="pageLayout" zoomScaleNormal="100" workbookViewId="0">
      <selection activeCell="F1" sqref="F1:G2"/>
    </sheetView>
  </sheetViews>
  <sheetFormatPr defaultRowHeight="19.5" customHeight="1" x14ac:dyDescent="0.25"/>
  <cols>
    <col min="1" max="1" width="3.85546875" style="30" customWidth="1"/>
    <col min="2" max="2" width="14.140625" style="30" customWidth="1"/>
    <col min="3" max="3" width="14.85546875" style="30" customWidth="1"/>
    <col min="4" max="4" width="15.42578125" style="30" customWidth="1"/>
    <col min="5" max="5" width="10.140625" style="34" customWidth="1"/>
    <col min="6" max="6" width="15.140625" style="30" customWidth="1"/>
    <col min="7" max="7" width="10.28515625" style="34" customWidth="1"/>
    <col min="8" max="8" width="15.140625" style="30" customWidth="1"/>
    <col min="9" max="9" width="10.42578125" style="34" customWidth="1"/>
    <col min="10" max="10" width="10.28515625" style="30" customWidth="1"/>
    <col min="11" max="16384" width="9.140625" style="30"/>
  </cols>
  <sheetData>
    <row r="1" spans="1:11" ht="19.5" customHeight="1" x14ac:dyDescent="0.25">
      <c r="A1" s="259"/>
      <c r="B1" s="308" t="s">
        <v>1</v>
      </c>
      <c r="C1" s="308" t="s">
        <v>2</v>
      </c>
      <c r="D1" s="308" t="s">
        <v>650</v>
      </c>
      <c r="E1" s="308"/>
      <c r="F1" s="273" t="s">
        <v>675</v>
      </c>
      <c r="G1" s="273"/>
      <c r="H1" s="273" t="s">
        <v>676</v>
      </c>
      <c r="I1" s="273"/>
      <c r="J1" s="273" t="s">
        <v>677</v>
      </c>
      <c r="K1" s="273"/>
    </row>
    <row r="2" spans="1:11" ht="19.5" customHeight="1" thickBot="1" x14ac:dyDescent="0.3">
      <c r="A2" s="254" t="s">
        <v>286</v>
      </c>
      <c r="B2" s="309"/>
      <c r="C2" s="309"/>
      <c r="D2" s="309"/>
      <c r="E2" s="309"/>
      <c r="F2" s="273"/>
      <c r="G2" s="273"/>
      <c r="H2" s="273"/>
      <c r="I2" s="273"/>
      <c r="J2" s="273"/>
      <c r="K2" s="273"/>
    </row>
    <row r="3" spans="1:11" ht="19.5" customHeight="1" x14ac:dyDescent="0.25">
      <c r="A3" s="264">
        <v>25</v>
      </c>
      <c r="B3" s="383" t="s">
        <v>339</v>
      </c>
      <c r="C3" s="384"/>
      <c r="D3" s="384"/>
      <c r="E3" s="384"/>
      <c r="F3" s="384"/>
      <c r="G3" s="384"/>
      <c r="H3" s="384"/>
      <c r="I3" s="384"/>
      <c r="J3" s="384"/>
      <c r="K3" s="385"/>
    </row>
    <row r="4" spans="1:11" ht="33.75" customHeight="1" thickBot="1" x14ac:dyDescent="0.3">
      <c r="A4" s="31"/>
      <c r="B4" s="383" t="s">
        <v>345</v>
      </c>
      <c r="C4" s="384"/>
      <c r="D4" s="384"/>
      <c r="E4" s="384"/>
      <c r="F4" s="384"/>
      <c r="G4" s="384"/>
      <c r="H4" s="384"/>
      <c r="I4" s="384"/>
      <c r="J4" s="384"/>
      <c r="K4" s="385"/>
    </row>
    <row r="5" spans="1:11" ht="33.75" customHeight="1" thickBot="1" x14ac:dyDescent="0.3">
      <c r="A5" s="31"/>
      <c r="B5" s="265" t="s">
        <v>326</v>
      </c>
      <c r="C5" s="266" t="s">
        <v>417</v>
      </c>
      <c r="D5" s="259" t="s">
        <v>417</v>
      </c>
      <c r="E5" s="260">
        <v>1572</v>
      </c>
      <c r="F5" s="261" t="s">
        <v>417</v>
      </c>
      <c r="G5" s="262">
        <f>E5*106.6/100</f>
        <v>1675.7519999999997</v>
      </c>
      <c r="H5" s="261" t="s">
        <v>417</v>
      </c>
      <c r="I5" s="262">
        <f>G5*106.2/100</f>
        <v>1779.6486239999999</v>
      </c>
      <c r="J5" s="261" t="s">
        <v>417</v>
      </c>
      <c r="K5" s="263">
        <f>I5*105.9/100</f>
        <v>1884.6478928160002</v>
      </c>
    </row>
    <row r="6" spans="1:11" ht="25.5" customHeight="1" thickBot="1" x14ac:dyDescent="0.3">
      <c r="A6" s="31"/>
      <c r="B6" s="267" t="s">
        <v>327</v>
      </c>
      <c r="C6" s="268" t="s">
        <v>418</v>
      </c>
      <c r="D6" s="252" t="s">
        <v>418</v>
      </c>
      <c r="E6" s="47">
        <v>262</v>
      </c>
      <c r="F6" s="46" t="s">
        <v>418</v>
      </c>
      <c r="G6" s="71">
        <f t="shared" ref="G6:G59" si="0">E6*106.6/100</f>
        <v>279.29199999999997</v>
      </c>
      <c r="H6" s="46" t="s">
        <v>418</v>
      </c>
      <c r="I6" s="71">
        <f t="shared" ref="I6:I59" si="1">G6*106.2/100</f>
        <v>296.60810399999997</v>
      </c>
      <c r="J6" s="46" t="s">
        <v>418</v>
      </c>
      <c r="K6" s="253">
        <f t="shared" ref="K6:K59" si="2">I6*105.9/100</f>
        <v>314.10798213599998</v>
      </c>
    </row>
    <row r="7" spans="1:11" ht="27" customHeight="1" thickBot="1" x14ac:dyDescent="0.3">
      <c r="A7" s="31"/>
      <c r="B7" s="267" t="s">
        <v>328</v>
      </c>
      <c r="C7" s="268" t="s">
        <v>419</v>
      </c>
      <c r="D7" s="252" t="s">
        <v>419</v>
      </c>
      <c r="E7" s="47">
        <v>78.599999999999994</v>
      </c>
      <c r="F7" s="46" t="s">
        <v>419</v>
      </c>
      <c r="G7" s="71">
        <f t="shared" si="0"/>
        <v>83.787599999999983</v>
      </c>
      <c r="H7" s="46" t="s">
        <v>419</v>
      </c>
      <c r="I7" s="71">
        <f t="shared" si="1"/>
        <v>88.982431199999994</v>
      </c>
      <c r="J7" s="46" t="s">
        <v>419</v>
      </c>
      <c r="K7" s="253">
        <f t="shared" si="2"/>
        <v>94.232394640799995</v>
      </c>
    </row>
    <row r="8" spans="1:11" ht="23.25" customHeight="1" thickBot="1" x14ac:dyDescent="0.3">
      <c r="A8" s="31"/>
      <c r="B8" s="267" t="s">
        <v>329</v>
      </c>
      <c r="C8" s="268" t="s">
        <v>420</v>
      </c>
      <c r="D8" s="252" t="s">
        <v>420</v>
      </c>
      <c r="E8" s="47">
        <v>122.616</v>
      </c>
      <c r="F8" s="46" t="s">
        <v>420</v>
      </c>
      <c r="G8" s="71">
        <f t="shared" si="0"/>
        <v>130.70865599999999</v>
      </c>
      <c r="H8" s="46" t="s">
        <v>420</v>
      </c>
      <c r="I8" s="71">
        <f t="shared" si="1"/>
        <v>138.81259267199999</v>
      </c>
      <c r="J8" s="46" t="s">
        <v>420</v>
      </c>
      <c r="K8" s="253">
        <f t="shared" si="2"/>
        <v>147.00253563964799</v>
      </c>
    </row>
    <row r="9" spans="1:11" ht="19.5" customHeight="1" thickBot="1" x14ac:dyDescent="0.3">
      <c r="A9" s="31"/>
      <c r="B9" s="267" t="s">
        <v>330</v>
      </c>
      <c r="C9" s="268" t="s">
        <v>421</v>
      </c>
      <c r="D9" s="252" t="s">
        <v>421</v>
      </c>
      <c r="E9" s="47">
        <v>5.7639999999999993</v>
      </c>
      <c r="F9" s="46" t="s">
        <v>421</v>
      </c>
      <c r="G9" s="71">
        <f t="shared" si="0"/>
        <v>6.144423999999999</v>
      </c>
      <c r="H9" s="46" t="s">
        <v>421</v>
      </c>
      <c r="I9" s="71">
        <f t="shared" si="1"/>
        <v>6.5253782879999997</v>
      </c>
      <c r="J9" s="46" t="s">
        <v>421</v>
      </c>
      <c r="K9" s="253">
        <f t="shared" si="2"/>
        <v>6.9103756069919999</v>
      </c>
    </row>
    <row r="10" spans="1:11" ht="19.5" customHeight="1" thickBot="1" x14ac:dyDescent="0.3">
      <c r="A10" s="31"/>
      <c r="B10" s="267" t="s">
        <v>331</v>
      </c>
      <c r="C10" s="268" t="s">
        <v>422</v>
      </c>
      <c r="D10" s="252" t="s">
        <v>422</v>
      </c>
      <c r="E10" s="47">
        <v>4.1920000000000002</v>
      </c>
      <c r="F10" s="46" t="s">
        <v>422</v>
      </c>
      <c r="G10" s="71">
        <f t="shared" si="0"/>
        <v>4.4686719999999998</v>
      </c>
      <c r="H10" s="46" t="s">
        <v>422</v>
      </c>
      <c r="I10" s="71">
        <f t="shared" si="1"/>
        <v>4.7457296639999997</v>
      </c>
      <c r="J10" s="46" t="s">
        <v>422</v>
      </c>
      <c r="K10" s="253">
        <f t="shared" si="2"/>
        <v>5.0257277141759999</v>
      </c>
    </row>
    <row r="11" spans="1:11" ht="23.25" customHeight="1" thickBot="1" x14ac:dyDescent="0.3">
      <c r="A11" s="31"/>
      <c r="B11" s="267" t="s">
        <v>332</v>
      </c>
      <c r="C11" s="268" t="s">
        <v>423</v>
      </c>
      <c r="D11" s="252" t="s">
        <v>423</v>
      </c>
      <c r="E11" s="47">
        <v>157.19999999999999</v>
      </c>
      <c r="F11" s="46" t="s">
        <v>423</v>
      </c>
      <c r="G11" s="71">
        <f t="shared" si="0"/>
        <v>167.57519999999997</v>
      </c>
      <c r="H11" s="46" t="s">
        <v>423</v>
      </c>
      <c r="I11" s="71">
        <f t="shared" si="1"/>
        <v>177.96486239999999</v>
      </c>
      <c r="J11" s="46" t="s">
        <v>423</v>
      </c>
      <c r="K11" s="253">
        <f t="shared" si="2"/>
        <v>188.46478928159999</v>
      </c>
    </row>
    <row r="12" spans="1:11" ht="19.5" customHeight="1" thickBot="1" x14ac:dyDescent="0.3">
      <c r="A12" s="31"/>
      <c r="B12" s="267" t="s">
        <v>333</v>
      </c>
      <c r="C12" s="268" t="s">
        <v>424</v>
      </c>
      <c r="D12" s="252" t="s">
        <v>424</v>
      </c>
      <c r="E12" s="47">
        <v>19.911999999999999</v>
      </c>
      <c r="F12" s="46" t="s">
        <v>424</v>
      </c>
      <c r="G12" s="71">
        <f t="shared" si="0"/>
        <v>21.226191999999998</v>
      </c>
      <c r="H12" s="46" t="s">
        <v>424</v>
      </c>
      <c r="I12" s="71">
        <f t="shared" si="1"/>
        <v>22.542215903999999</v>
      </c>
      <c r="J12" s="46" t="s">
        <v>424</v>
      </c>
      <c r="K12" s="253">
        <f t="shared" si="2"/>
        <v>23.872206642336</v>
      </c>
    </row>
    <row r="13" spans="1:11" ht="24" customHeight="1" thickBot="1" x14ac:dyDescent="0.3">
      <c r="A13" s="31"/>
      <c r="B13" s="267" t="s">
        <v>334</v>
      </c>
      <c r="C13" s="268" t="s">
        <v>425</v>
      </c>
      <c r="D13" s="252" t="s">
        <v>425</v>
      </c>
      <c r="E13" s="47">
        <v>19.911999999999999</v>
      </c>
      <c r="F13" s="46" t="s">
        <v>425</v>
      </c>
      <c r="G13" s="71">
        <f t="shared" si="0"/>
        <v>21.226191999999998</v>
      </c>
      <c r="H13" s="46" t="s">
        <v>425</v>
      </c>
      <c r="I13" s="71">
        <f t="shared" si="1"/>
        <v>22.542215903999999</v>
      </c>
      <c r="J13" s="46" t="s">
        <v>425</v>
      </c>
      <c r="K13" s="253">
        <f t="shared" si="2"/>
        <v>23.872206642336</v>
      </c>
    </row>
    <row r="14" spans="1:11" ht="37.5" customHeight="1" thickBot="1" x14ac:dyDescent="0.3">
      <c r="A14" s="31"/>
      <c r="B14" s="267" t="s">
        <v>335</v>
      </c>
      <c r="C14" s="268" t="s">
        <v>426</v>
      </c>
      <c r="D14" s="252" t="s">
        <v>426</v>
      </c>
      <c r="E14" s="47">
        <v>4192</v>
      </c>
      <c r="F14" s="46" t="s">
        <v>426</v>
      </c>
      <c r="G14" s="71">
        <f t="shared" si="0"/>
        <v>4468.6719999999996</v>
      </c>
      <c r="H14" s="46" t="s">
        <v>426</v>
      </c>
      <c r="I14" s="71">
        <f t="shared" si="1"/>
        <v>4745.7296639999995</v>
      </c>
      <c r="J14" s="46" t="s">
        <v>426</v>
      </c>
      <c r="K14" s="253">
        <f t="shared" si="2"/>
        <v>5025.7277141759996</v>
      </c>
    </row>
    <row r="15" spans="1:11" ht="19.5" customHeight="1" thickBot="1" x14ac:dyDescent="0.3">
      <c r="A15" s="31"/>
      <c r="B15" s="267" t="s">
        <v>336</v>
      </c>
      <c r="C15" s="268" t="s">
        <v>427</v>
      </c>
      <c r="D15" s="252" t="s">
        <v>427</v>
      </c>
      <c r="E15" s="47">
        <v>6.2879999999999994</v>
      </c>
      <c r="F15" s="46" t="s">
        <v>427</v>
      </c>
      <c r="G15" s="71">
        <f t="shared" si="0"/>
        <v>6.7030079999999987</v>
      </c>
      <c r="H15" s="46" t="s">
        <v>427</v>
      </c>
      <c r="I15" s="71">
        <f t="shared" si="1"/>
        <v>7.1185944959999983</v>
      </c>
      <c r="J15" s="46" t="s">
        <v>427</v>
      </c>
      <c r="K15" s="253">
        <f t="shared" si="2"/>
        <v>7.5385915712639981</v>
      </c>
    </row>
    <row r="16" spans="1:11" ht="19.5" customHeight="1" thickBot="1" x14ac:dyDescent="0.3">
      <c r="A16" s="31"/>
      <c r="B16" s="267" t="s">
        <v>337</v>
      </c>
      <c r="C16" s="268" t="s">
        <v>428</v>
      </c>
      <c r="D16" s="252" t="s">
        <v>428</v>
      </c>
      <c r="E16" s="47">
        <v>2.62</v>
      </c>
      <c r="F16" s="46" t="s">
        <v>428</v>
      </c>
      <c r="G16" s="71">
        <f t="shared" si="0"/>
        <v>2.7929199999999996</v>
      </c>
      <c r="H16" s="46" t="s">
        <v>428</v>
      </c>
      <c r="I16" s="71">
        <f t="shared" si="1"/>
        <v>2.9660810399999997</v>
      </c>
      <c r="J16" s="46" t="s">
        <v>428</v>
      </c>
      <c r="K16" s="253">
        <f t="shared" si="2"/>
        <v>3.14107982136</v>
      </c>
    </row>
    <row r="17" spans="1:11" ht="24.75" customHeight="1" thickBot="1" x14ac:dyDescent="0.3">
      <c r="A17" s="31"/>
      <c r="B17" s="267" t="s">
        <v>338</v>
      </c>
      <c r="C17" s="268" t="s">
        <v>429</v>
      </c>
      <c r="D17" s="252" t="s">
        <v>429</v>
      </c>
      <c r="E17" s="47">
        <v>104.8</v>
      </c>
      <c r="F17" s="46" t="s">
        <v>429</v>
      </c>
      <c r="G17" s="71">
        <f t="shared" si="0"/>
        <v>111.71679999999998</v>
      </c>
      <c r="H17" s="46" t="s">
        <v>429</v>
      </c>
      <c r="I17" s="71">
        <f t="shared" si="1"/>
        <v>118.64324159999998</v>
      </c>
      <c r="J17" s="46" t="s">
        <v>429</v>
      </c>
      <c r="K17" s="253">
        <f t="shared" si="2"/>
        <v>125.64319285439998</v>
      </c>
    </row>
    <row r="18" spans="1:11" ht="17.25" customHeight="1" thickBot="1" x14ac:dyDescent="0.3">
      <c r="A18" s="31"/>
      <c r="B18" s="269" t="s">
        <v>340</v>
      </c>
      <c r="C18" s="268"/>
      <c r="D18" s="252"/>
      <c r="E18" s="47"/>
      <c r="F18" s="46"/>
      <c r="G18" s="71"/>
      <c r="H18" s="46"/>
      <c r="I18" s="71"/>
      <c r="J18" s="46"/>
      <c r="K18" s="253"/>
    </row>
    <row r="19" spans="1:11" ht="24.75" customHeight="1" thickBot="1" x14ac:dyDescent="0.3">
      <c r="A19" s="31"/>
      <c r="B19" s="265" t="s">
        <v>326</v>
      </c>
      <c r="C19" s="268" t="s">
        <v>430</v>
      </c>
      <c r="D19" s="252" t="s">
        <v>430</v>
      </c>
      <c r="E19" s="47">
        <v>2096</v>
      </c>
      <c r="F19" s="46" t="s">
        <v>430</v>
      </c>
      <c r="G19" s="71">
        <f t="shared" si="0"/>
        <v>2234.3359999999998</v>
      </c>
      <c r="H19" s="46" t="s">
        <v>430</v>
      </c>
      <c r="I19" s="71">
        <f t="shared" si="1"/>
        <v>2372.8648319999998</v>
      </c>
      <c r="J19" s="46" t="s">
        <v>430</v>
      </c>
      <c r="K19" s="253">
        <f t="shared" si="2"/>
        <v>2512.8638570879998</v>
      </c>
    </row>
    <row r="20" spans="1:11" ht="75" customHeight="1" thickBot="1" x14ac:dyDescent="0.3">
      <c r="A20" s="31"/>
      <c r="B20" s="267" t="s">
        <v>327</v>
      </c>
      <c r="C20" s="268" t="s">
        <v>418</v>
      </c>
      <c r="D20" s="252" t="s">
        <v>418</v>
      </c>
      <c r="E20" s="47">
        <v>366.8</v>
      </c>
      <c r="F20" s="46" t="s">
        <v>418</v>
      </c>
      <c r="G20" s="71">
        <f t="shared" si="0"/>
        <v>391.00879999999995</v>
      </c>
      <c r="H20" s="46" t="s">
        <v>418</v>
      </c>
      <c r="I20" s="71">
        <f t="shared" si="1"/>
        <v>415.25134559999998</v>
      </c>
      <c r="J20" s="46" t="s">
        <v>418</v>
      </c>
      <c r="K20" s="253">
        <f t="shared" si="2"/>
        <v>439.75117499040005</v>
      </c>
    </row>
    <row r="21" spans="1:11" ht="23.25" customHeight="1" thickBot="1" x14ac:dyDescent="0.3">
      <c r="A21" s="31"/>
      <c r="B21" s="267" t="s">
        <v>328</v>
      </c>
      <c r="C21" s="268" t="s">
        <v>419</v>
      </c>
      <c r="D21" s="252" t="s">
        <v>419</v>
      </c>
      <c r="E21" s="47">
        <v>314.39999999999998</v>
      </c>
      <c r="F21" s="46" t="s">
        <v>419</v>
      </c>
      <c r="G21" s="71">
        <f t="shared" si="0"/>
        <v>335.15039999999993</v>
      </c>
      <c r="H21" s="46" t="s">
        <v>419</v>
      </c>
      <c r="I21" s="71">
        <f t="shared" si="1"/>
        <v>355.92972479999997</v>
      </c>
      <c r="J21" s="46" t="s">
        <v>419</v>
      </c>
      <c r="K21" s="253">
        <f t="shared" si="2"/>
        <v>376.92957856319998</v>
      </c>
    </row>
    <row r="22" spans="1:11" ht="26.25" customHeight="1" thickBot="1" x14ac:dyDescent="0.3">
      <c r="A22" s="31"/>
      <c r="B22" s="267" t="s">
        <v>329</v>
      </c>
      <c r="C22" s="268" t="s">
        <v>441</v>
      </c>
      <c r="D22" s="252" t="s">
        <v>441</v>
      </c>
      <c r="E22" s="47">
        <v>143.57599999999999</v>
      </c>
      <c r="F22" s="46" t="s">
        <v>441</v>
      </c>
      <c r="G22" s="71">
        <f t="shared" si="0"/>
        <v>153.05201599999998</v>
      </c>
      <c r="H22" s="46" t="s">
        <v>441</v>
      </c>
      <c r="I22" s="71">
        <f t="shared" si="1"/>
        <v>162.54124099199998</v>
      </c>
      <c r="J22" s="46" t="s">
        <v>441</v>
      </c>
      <c r="K22" s="253">
        <f t="shared" si="2"/>
        <v>172.131174210528</v>
      </c>
    </row>
    <row r="23" spans="1:11" ht="19.5" customHeight="1" thickBot="1" x14ac:dyDescent="0.3">
      <c r="A23" s="31"/>
      <c r="B23" s="267" t="s">
        <v>330</v>
      </c>
      <c r="C23" s="268" t="s">
        <v>424</v>
      </c>
      <c r="D23" s="252" t="s">
        <v>424</v>
      </c>
      <c r="E23" s="47">
        <v>6.8119999999999994</v>
      </c>
      <c r="F23" s="46" t="s">
        <v>424</v>
      </c>
      <c r="G23" s="71">
        <f t="shared" si="0"/>
        <v>7.2615919999999994</v>
      </c>
      <c r="H23" s="46" t="s">
        <v>424</v>
      </c>
      <c r="I23" s="71">
        <f t="shared" si="1"/>
        <v>7.7118107039999995</v>
      </c>
      <c r="J23" s="46" t="s">
        <v>424</v>
      </c>
      <c r="K23" s="253">
        <f t="shared" si="2"/>
        <v>8.1668075355359999</v>
      </c>
    </row>
    <row r="24" spans="1:11" ht="19.5" customHeight="1" thickBot="1" x14ac:dyDescent="0.3">
      <c r="A24" s="31"/>
      <c r="B24" s="267" t="s">
        <v>331</v>
      </c>
      <c r="C24" s="268" t="s">
        <v>422</v>
      </c>
      <c r="D24" s="252" t="s">
        <v>422</v>
      </c>
      <c r="E24" s="47">
        <v>6.2879999999999994</v>
      </c>
      <c r="F24" s="46" t="s">
        <v>422</v>
      </c>
      <c r="G24" s="71">
        <f t="shared" si="0"/>
        <v>6.7030079999999987</v>
      </c>
      <c r="H24" s="46" t="s">
        <v>422</v>
      </c>
      <c r="I24" s="71">
        <f t="shared" si="1"/>
        <v>7.1185944959999983</v>
      </c>
      <c r="J24" s="46" t="s">
        <v>422</v>
      </c>
      <c r="K24" s="253">
        <f t="shared" si="2"/>
        <v>7.5385915712639981</v>
      </c>
    </row>
    <row r="25" spans="1:11" ht="19.5" customHeight="1" thickBot="1" x14ac:dyDescent="0.3">
      <c r="A25" s="31"/>
      <c r="B25" s="84" t="s">
        <v>332</v>
      </c>
      <c r="C25" s="268" t="s">
        <v>431</v>
      </c>
      <c r="D25" s="252" t="s">
        <v>431</v>
      </c>
      <c r="E25" s="47">
        <v>157.19999999999999</v>
      </c>
      <c r="F25" s="46" t="s">
        <v>431</v>
      </c>
      <c r="G25" s="71">
        <f t="shared" si="0"/>
        <v>167.57519999999997</v>
      </c>
      <c r="H25" s="46" t="s">
        <v>431</v>
      </c>
      <c r="I25" s="71">
        <f t="shared" si="1"/>
        <v>177.96486239999999</v>
      </c>
      <c r="J25" s="46" t="s">
        <v>431</v>
      </c>
      <c r="K25" s="253">
        <f t="shared" si="2"/>
        <v>188.46478928159999</v>
      </c>
    </row>
    <row r="26" spans="1:11" ht="19.5" customHeight="1" thickBot="1" x14ac:dyDescent="0.3">
      <c r="A26" s="31"/>
      <c r="B26" s="84" t="s">
        <v>333</v>
      </c>
      <c r="C26" s="268" t="s">
        <v>424</v>
      </c>
      <c r="D26" s="252" t="s">
        <v>424</v>
      </c>
      <c r="E26" s="47">
        <v>39.823999999999998</v>
      </c>
      <c r="F26" s="46" t="s">
        <v>424</v>
      </c>
      <c r="G26" s="71">
        <f t="shared" si="0"/>
        <v>42.452383999999995</v>
      </c>
      <c r="H26" s="46" t="s">
        <v>424</v>
      </c>
      <c r="I26" s="71">
        <f t="shared" si="1"/>
        <v>45.084431807999998</v>
      </c>
      <c r="J26" s="46" t="s">
        <v>424</v>
      </c>
      <c r="K26" s="253">
        <f t="shared" si="2"/>
        <v>47.744413284672</v>
      </c>
    </row>
    <row r="27" spans="1:11" ht="24" customHeight="1" x14ac:dyDescent="0.25">
      <c r="A27" s="31"/>
      <c r="B27" s="84" t="s">
        <v>334</v>
      </c>
      <c r="C27" s="268" t="s">
        <v>425</v>
      </c>
      <c r="D27" s="252" t="s">
        <v>425</v>
      </c>
      <c r="E27" s="47">
        <v>28.295999999999999</v>
      </c>
      <c r="F27" s="46" t="s">
        <v>425</v>
      </c>
      <c r="G27" s="71">
        <f t="shared" si="0"/>
        <v>30.163536000000001</v>
      </c>
      <c r="H27" s="46" t="s">
        <v>425</v>
      </c>
      <c r="I27" s="71">
        <f t="shared" si="1"/>
        <v>32.033675232</v>
      </c>
      <c r="J27" s="46" t="s">
        <v>425</v>
      </c>
      <c r="K27" s="253">
        <f t="shared" si="2"/>
        <v>33.923662070688003</v>
      </c>
    </row>
    <row r="28" spans="1:11" ht="38.25" customHeight="1" thickBot="1" x14ac:dyDescent="0.3">
      <c r="A28" s="31"/>
      <c r="B28" s="267" t="s">
        <v>335</v>
      </c>
      <c r="C28" s="268" t="s">
        <v>426</v>
      </c>
      <c r="D28" s="252" t="s">
        <v>426</v>
      </c>
      <c r="E28" s="47">
        <v>6288</v>
      </c>
      <c r="F28" s="46" t="s">
        <v>426</v>
      </c>
      <c r="G28" s="71">
        <f t="shared" si="0"/>
        <v>6703.0079999999989</v>
      </c>
      <c r="H28" s="46" t="s">
        <v>426</v>
      </c>
      <c r="I28" s="71">
        <f t="shared" si="1"/>
        <v>7118.5944959999997</v>
      </c>
      <c r="J28" s="46" t="s">
        <v>426</v>
      </c>
      <c r="K28" s="253">
        <f t="shared" si="2"/>
        <v>7538.5915712640008</v>
      </c>
    </row>
    <row r="29" spans="1:11" ht="19.5" customHeight="1" thickBot="1" x14ac:dyDescent="0.3">
      <c r="A29" s="31"/>
      <c r="B29" s="84" t="s">
        <v>336</v>
      </c>
      <c r="C29" s="268" t="s">
        <v>427</v>
      </c>
      <c r="D29" s="252" t="s">
        <v>427</v>
      </c>
      <c r="E29" s="47">
        <v>6.2879999999999994</v>
      </c>
      <c r="F29" s="46" t="s">
        <v>427</v>
      </c>
      <c r="G29" s="71">
        <f t="shared" si="0"/>
        <v>6.7030079999999987</v>
      </c>
      <c r="H29" s="46" t="s">
        <v>427</v>
      </c>
      <c r="I29" s="71">
        <f t="shared" si="1"/>
        <v>7.1185944959999983</v>
      </c>
      <c r="J29" s="46" t="s">
        <v>427</v>
      </c>
      <c r="K29" s="253">
        <f t="shared" si="2"/>
        <v>7.5385915712639981</v>
      </c>
    </row>
    <row r="30" spans="1:11" ht="19.5" customHeight="1" thickBot="1" x14ac:dyDescent="0.3">
      <c r="A30" s="31"/>
      <c r="B30" s="84" t="s">
        <v>337</v>
      </c>
      <c r="C30" s="268" t="s">
        <v>432</v>
      </c>
      <c r="D30" s="252" t="s">
        <v>432</v>
      </c>
      <c r="E30" s="47">
        <v>2.62</v>
      </c>
      <c r="F30" s="46" t="s">
        <v>432</v>
      </c>
      <c r="G30" s="71">
        <f t="shared" si="0"/>
        <v>2.7929199999999996</v>
      </c>
      <c r="H30" s="46" t="s">
        <v>432</v>
      </c>
      <c r="I30" s="71">
        <f t="shared" si="1"/>
        <v>2.9660810399999997</v>
      </c>
      <c r="J30" s="46" t="s">
        <v>432</v>
      </c>
      <c r="K30" s="253">
        <f t="shared" si="2"/>
        <v>3.14107982136</v>
      </c>
    </row>
    <row r="31" spans="1:11" ht="24.75" customHeight="1" x14ac:dyDescent="0.25">
      <c r="A31" s="31"/>
      <c r="B31" s="270" t="s">
        <v>338</v>
      </c>
      <c r="C31" s="268" t="s">
        <v>429</v>
      </c>
      <c r="D31" s="252" t="s">
        <v>429</v>
      </c>
      <c r="E31" s="47">
        <v>157.19999999999999</v>
      </c>
      <c r="F31" s="46" t="s">
        <v>429</v>
      </c>
      <c r="G31" s="71">
        <f t="shared" si="0"/>
        <v>167.57519999999997</v>
      </c>
      <c r="H31" s="46" t="s">
        <v>429</v>
      </c>
      <c r="I31" s="71">
        <f t="shared" si="1"/>
        <v>177.96486239999999</v>
      </c>
      <c r="J31" s="46" t="s">
        <v>429</v>
      </c>
      <c r="K31" s="253">
        <f t="shared" si="2"/>
        <v>188.46478928159999</v>
      </c>
    </row>
    <row r="32" spans="1:11" ht="19.5" customHeight="1" thickBot="1" x14ac:dyDescent="0.3">
      <c r="A32" s="31"/>
      <c r="B32" s="269" t="s">
        <v>341</v>
      </c>
      <c r="C32" s="268"/>
      <c r="D32" s="252"/>
      <c r="E32" s="47"/>
      <c r="F32" s="46"/>
      <c r="G32" s="71"/>
      <c r="H32" s="46"/>
      <c r="I32" s="71"/>
      <c r="J32" s="46"/>
      <c r="K32" s="253"/>
    </row>
    <row r="33" spans="1:11" ht="37.5" customHeight="1" thickBot="1" x14ac:dyDescent="0.3">
      <c r="A33" s="31"/>
      <c r="B33" s="265" t="s">
        <v>326</v>
      </c>
      <c r="C33" s="268" t="s">
        <v>342</v>
      </c>
      <c r="D33" s="252" t="s">
        <v>342</v>
      </c>
      <c r="E33" s="47">
        <v>3144</v>
      </c>
      <c r="F33" s="46" t="s">
        <v>342</v>
      </c>
      <c r="G33" s="71">
        <f t="shared" si="0"/>
        <v>3351.5039999999995</v>
      </c>
      <c r="H33" s="46" t="s">
        <v>342</v>
      </c>
      <c r="I33" s="71">
        <f t="shared" si="1"/>
        <v>3559.2972479999999</v>
      </c>
      <c r="J33" s="46" t="s">
        <v>342</v>
      </c>
      <c r="K33" s="253">
        <f t="shared" si="2"/>
        <v>3769.2957856320004</v>
      </c>
    </row>
    <row r="34" spans="1:11" ht="67.5" customHeight="1" thickBot="1" x14ac:dyDescent="0.3">
      <c r="A34" s="31"/>
      <c r="B34" s="267" t="s">
        <v>327</v>
      </c>
      <c r="C34" s="268" t="s">
        <v>418</v>
      </c>
      <c r="D34" s="252" t="s">
        <v>418</v>
      </c>
      <c r="E34" s="47">
        <v>419.2</v>
      </c>
      <c r="F34" s="46" t="s">
        <v>418</v>
      </c>
      <c r="G34" s="71">
        <f t="shared" si="0"/>
        <v>446.86719999999991</v>
      </c>
      <c r="H34" s="46" t="s">
        <v>418</v>
      </c>
      <c r="I34" s="71">
        <f t="shared" si="1"/>
        <v>474.57296639999993</v>
      </c>
      <c r="J34" s="46" t="s">
        <v>418</v>
      </c>
      <c r="K34" s="253">
        <f t="shared" si="2"/>
        <v>502.57277141759994</v>
      </c>
    </row>
    <row r="35" spans="1:11" ht="24.75" customHeight="1" thickBot="1" x14ac:dyDescent="0.3">
      <c r="A35" s="31"/>
      <c r="B35" s="267" t="s">
        <v>328</v>
      </c>
      <c r="C35" s="268" t="s">
        <v>419</v>
      </c>
      <c r="D35" s="252" t="s">
        <v>419</v>
      </c>
      <c r="E35" s="47">
        <v>419.2</v>
      </c>
      <c r="F35" s="46" t="s">
        <v>419</v>
      </c>
      <c r="G35" s="71">
        <f t="shared" si="0"/>
        <v>446.86719999999991</v>
      </c>
      <c r="H35" s="46" t="s">
        <v>419</v>
      </c>
      <c r="I35" s="71">
        <f t="shared" si="1"/>
        <v>474.57296639999993</v>
      </c>
      <c r="J35" s="46" t="s">
        <v>419</v>
      </c>
      <c r="K35" s="253">
        <f t="shared" si="2"/>
        <v>502.57277141759994</v>
      </c>
    </row>
    <row r="36" spans="1:11" ht="24" customHeight="1" thickBot="1" x14ac:dyDescent="0.3">
      <c r="A36" s="31"/>
      <c r="B36" s="267" t="s">
        <v>329</v>
      </c>
      <c r="C36" s="268" t="s">
        <v>420</v>
      </c>
      <c r="D36" s="252" t="s">
        <v>420</v>
      </c>
      <c r="E36" s="47">
        <v>185.49599999999998</v>
      </c>
      <c r="F36" s="46" t="s">
        <v>420</v>
      </c>
      <c r="G36" s="71">
        <f t="shared" si="0"/>
        <v>197.73873599999996</v>
      </c>
      <c r="H36" s="46" t="s">
        <v>420</v>
      </c>
      <c r="I36" s="71">
        <f t="shared" si="1"/>
        <v>209.99853763199997</v>
      </c>
      <c r="J36" s="46" t="s">
        <v>420</v>
      </c>
      <c r="K36" s="253">
        <f t="shared" si="2"/>
        <v>222.388451352288</v>
      </c>
    </row>
    <row r="37" spans="1:11" ht="19.5" customHeight="1" thickBot="1" x14ac:dyDescent="0.3">
      <c r="A37" s="31"/>
      <c r="B37" s="267" t="s">
        <v>330</v>
      </c>
      <c r="C37" s="268" t="s">
        <v>421</v>
      </c>
      <c r="D37" s="252" t="s">
        <v>421</v>
      </c>
      <c r="E37" s="47">
        <v>9.9559999999999995</v>
      </c>
      <c r="F37" s="46" t="s">
        <v>421</v>
      </c>
      <c r="G37" s="71">
        <f t="shared" si="0"/>
        <v>10.613095999999999</v>
      </c>
      <c r="H37" s="46" t="s">
        <v>421</v>
      </c>
      <c r="I37" s="71">
        <f t="shared" si="1"/>
        <v>11.271107951999999</v>
      </c>
      <c r="J37" s="46" t="s">
        <v>421</v>
      </c>
      <c r="K37" s="253">
        <f t="shared" si="2"/>
        <v>11.936103321168</v>
      </c>
    </row>
    <row r="38" spans="1:11" ht="19.5" customHeight="1" thickBot="1" x14ac:dyDescent="0.3">
      <c r="A38" s="31"/>
      <c r="B38" s="267" t="s">
        <v>331</v>
      </c>
      <c r="C38" s="268" t="s">
        <v>422</v>
      </c>
      <c r="D38" s="252" t="s">
        <v>422</v>
      </c>
      <c r="E38" s="47">
        <v>6.2879999999999994</v>
      </c>
      <c r="F38" s="46" t="s">
        <v>422</v>
      </c>
      <c r="G38" s="71">
        <f t="shared" si="0"/>
        <v>6.7030079999999987</v>
      </c>
      <c r="H38" s="46" t="s">
        <v>422</v>
      </c>
      <c r="I38" s="71">
        <f t="shared" si="1"/>
        <v>7.1185944959999983</v>
      </c>
      <c r="J38" s="46" t="s">
        <v>422</v>
      </c>
      <c r="K38" s="253">
        <f t="shared" si="2"/>
        <v>7.5385915712639981</v>
      </c>
    </row>
    <row r="39" spans="1:11" ht="19.5" customHeight="1" thickBot="1" x14ac:dyDescent="0.3">
      <c r="A39" s="31"/>
      <c r="B39" s="84" t="s">
        <v>332</v>
      </c>
      <c r="C39" s="268" t="s">
        <v>433</v>
      </c>
      <c r="D39" s="252" t="s">
        <v>433</v>
      </c>
      <c r="E39" s="47">
        <v>209.6</v>
      </c>
      <c r="F39" s="46" t="s">
        <v>433</v>
      </c>
      <c r="G39" s="71">
        <f t="shared" si="0"/>
        <v>223.43359999999996</v>
      </c>
      <c r="H39" s="46" t="s">
        <v>433</v>
      </c>
      <c r="I39" s="71">
        <f t="shared" si="1"/>
        <v>237.28648319999996</v>
      </c>
      <c r="J39" s="46" t="s">
        <v>433</v>
      </c>
      <c r="K39" s="253">
        <f t="shared" si="2"/>
        <v>251.28638570879997</v>
      </c>
    </row>
    <row r="40" spans="1:11" ht="19.5" customHeight="1" thickBot="1" x14ac:dyDescent="0.3">
      <c r="A40" s="31"/>
      <c r="B40" s="84" t="s">
        <v>333</v>
      </c>
      <c r="C40" s="268" t="s">
        <v>424</v>
      </c>
      <c r="D40" s="252" t="s">
        <v>424</v>
      </c>
      <c r="E40" s="47">
        <v>78.599999999999994</v>
      </c>
      <c r="F40" s="46" t="s">
        <v>424</v>
      </c>
      <c r="G40" s="71">
        <f t="shared" si="0"/>
        <v>83.787599999999983</v>
      </c>
      <c r="H40" s="46" t="s">
        <v>424</v>
      </c>
      <c r="I40" s="71">
        <f t="shared" si="1"/>
        <v>88.982431199999994</v>
      </c>
      <c r="J40" s="46" t="s">
        <v>424</v>
      </c>
      <c r="K40" s="253">
        <f t="shared" si="2"/>
        <v>94.232394640799995</v>
      </c>
    </row>
    <row r="41" spans="1:11" ht="24.75" customHeight="1" x14ac:dyDescent="0.25">
      <c r="A41" s="31"/>
      <c r="B41" s="84" t="s">
        <v>334</v>
      </c>
      <c r="C41" s="268" t="s">
        <v>434</v>
      </c>
      <c r="D41" s="252" t="s">
        <v>434</v>
      </c>
      <c r="E41" s="47">
        <v>15.72</v>
      </c>
      <c r="F41" s="46" t="s">
        <v>434</v>
      </c>
      <c r="G41" s="71">
        <f t="shared" si="0"/>
        <v>16.75752</v>
      </c>
      <c r="H41" s="46" t="s">
        <v>434</v>
      </c>
      <c r="I41" s="71">
        <f t="shared" si="1"/>
        <v>17.79648624</v>
      </c>
      <c r="J41" s="46" t="s">
        <v>434</v>
      </c>
      <c r="K41" s="253">
        <f t="shared" si="2"/>
        <v>18.846478928160003</v>
      </c>
    </row>
    <row r="42" spans="1:11" ht="52.5" customHeight="1" thickBot="1" x14ac:dyDescent="0.3">
      <c r="A42" s="31"/>
      <c r="B42" s="267" t="s">
        <v>335</v>
      </c>
      <c r="C42" s="268" t="s">
        <v>435</v>
      </c>
      <c r="D42" s="252" t="s">
        <v>435</v>
      </c>
      <c r="E42" s="47">
        <v>10480</v>
      </c>
      <c r="F42" s="46" t="s">
        <v>435</v>
      </c>
      <c r="G42" s="71">
        <f t="shared" si="0"/>
        <v>11171.68</v>
      </c>
      <c r="H42" s="46" t="s">
        <v>435</v>
      </c>
      <c r="I42" s="71">
        <f t="shared" si="1"/>
        <v>11864.32416</v>
      </c>
      <c r="J42" s="46" t="s">
        <v>435</v>
      </c>
      <c r="K42" s="253">
        <f t="shared" si="2"/>
        <v>12564.31928544</v>
      </c>
    </row>
    <row r="43" spans="1:11" ht="19.5" customHeight="1" thickBot="1" x14ac:dyDescent="0.3">
      <c r="A43" s="31"/>
      <c r="B43" s="84" t="s">
        <v>336</v>
      </c>
      <c r="C43" s="268" t="s">
        <v>427</v>
      </c>
      <c r="D43" s="252" t="s">
        <v>427</v>
      </c>
      <c r="E43" s="47">
        <v>6.2879999999999994</v>
      </c>
      <c r="F43" s="46" t="s">
        <v>427</v>
      </c>
      <c r="G43" s="71">
        <f t="shared" si="0"/>
        <v>6.7030079999999987</v>
      </c>
      <c r="H43" s="46" t="s">
        <v>427</v>
      </c>
      <c r="I43" s="71">
        <f t="shared" si="1"/>
        <v>7.1185944959999983</v>
      </c>
      <c r="J43" s="46" t="s">
        <v>427</v>
      </c>
      <c r="K43" s="253">
        <f t="shared" si="2"/>
        <v>7.5385915712639981</v>
      </c>
    </row>
    <row r="44" spans="1:11" ht="19.5" customHeight="1" thickBot="1" x14ac:dyDescent="0.3">
      <c r="A44" s="31"/>
      <c r="B44" s="84" t="s">
        <v>337</v>
      </c>
      <c r="C44" s="268" t="s">
        <v>432</v>
      </c>
      <c r="D44" s="252" t="s">
        <v>432</v>
      </c>
      <c r="E44" s="47">
        <v>2.62</v>
      </c>
      <c r="F44" s="46" t="s">
        <v>432</v>
      </c>
      <c r="G44" s="71">
        <f t="shared" si="0"/>
        <v>2.7929199999999996</v>
      </c>
      <c r="H44" s="46" t="s">
        <v>432</v>
      </c>
      <c r="I44" s="71">
        <f t="shared" si="1"/>
        <v>2.9660810399999997</v>
      </c>
      <c r="J44" s="46" t="s">
        <v>432</v>
      </c>
      <c r="K44" s="253">
        <f t="shared" si="2"/>
        <v>3.14107982136</v>
      </c>
    </row>
    <row r="45" spans="1:11" ht="22.5" customHeight="1" x14ac:dyDescent="0.25">
      <c r="A45" s="31"/>
      <c r="B45" s="270" t="s">
        <v>338</v>
      </c>
      <c r="C45" s="268" t="s">
        <v>423</v>
      </c>
      <c r="D45" s="252" t="s">
        <v>423</v>
      </c>
      <c r="E45" s="47">
        <v>209.6</v>
      </c>
      <c r="F45" s="46" t="s">
        <v>423</v>
      </c>
      <c r="G45" s="71">
        <f t="shared" si="0"/>
        <v>223.43359999999996</v>
      </c>
      <c r="H45" s="46" t="s">
        <v>423</v>
      </c>
      <c r="I45" s="71">
        <f t="shared" si="1"/>
        <v>237.28648319999996</v>
      </c>
      <c r="J45" s="46" t="s">
        <v>423</v>
      </c>
      <c r="K45" s="253">
        <f t="shared" si="2"/>
        <v>251.28638570879997</v>
      </c>
    </row>
    <row r="46" spans="1:11" ht="19.5" customHeight="1" thickBot="1" x14ac:dyDescent="0.3">
      <c r="A46" s="31"/>
      <c r="B46" s="269" t="s">
        <v>343</v>
      </c>
      <c r="C46" s="268"/>
      <c r="D46" s="252"/>
      <c r="E46" s="47"/>
      <c r="F46" s="46"/>
      <c r="G46" s="71"/>
      <c r="H46" s="46"/>
      <c r="I46" s="71"/>
      <c r="J46" s="46"/>
      <c r="K46" s="253"/>
    </row>
    <row r="47" spans="1:11" ht="43.5" customHeight="1" thickBot="1" x14ac:dyDescent="0.3">
      <c r="A47" s="31"/>
      <c r="B47" s="265" t="s">
        <v>326</v>
      </c>
      <c r="C47" s="268" t="s">
        <v>417</v>
      </c>
      <c r="D47" s="252" t="s">
        <v>417</v>
      </c>
      <c r="E47" s="47">
        <v>3144</v>
      </c>
      <c r="F47" s="46" t="s">
        <v>417</v>
      </c>
      <c r="G47" s="71">
        <f t="shared" si="0"/>
        <v>3351.5039999999995</v>
      </c>
      <c r="H47" s="46" t="s">
        <v>417</v>
      </c>
      <c r="I47" s="71">
        <f t="shared" si="1"/>
        <v>3559.2972479999999</v>
      </c>
      <c r="J47" s="46" t="s">
        <v>417</v>
      </c>
      <c r="K47" s="253">
        <f t="shared" si="2"/>
        <v>3769.2957856320004</v>
      </c>
    </row>
    <row r="48" spans="1:11" ht="48" customHeight="1" thickBot="1" x14ac:dyDescent="0.3">
      <c r="A48" s="31"/>
      <c r="B48" s="267" t="s">
        <v>327</v>
      </c>
      <c r="C48" s="268" t="s">
        <v>418</v>
      </c>
      <c r="D48" s="252" t="s">
        <v>418</v>
      </c>
      <c r="E48" s="47">
        <v>419.2</v>
      </c>
      <c r="F48" s="46" t="s">
        <v>418</v>
      </c>
      <c r="G48" s="71">
        <f t="shared" si="0"/>
        <v>446.86719999999991</v>
      </c>
      <c r="H48" s="46" t="s">
        <v>418</v>
      </c>
      <c r="I48" s="71">
        <f t="shared" si="1"/>
        <v>474.57296639999993</v>
      </c>
      <c r="J48" s="46" t="s">
        <v>418</v>
      </c>
      <c r="K48" s="253">
        <f t="shared" si="2"/>
        <v>502.57277141759994</v>
      </c>
    </row>
    <row r="49" spans="1:11" ht="24" customHeight="1" thickBot="1" x14ac:dyDescent="0.3">
      <c r="A49" s="31"/>
      <c r="B49" s="267" t="s">
        <v>328</v>
      </c>
      <c r="C49" s="268" t="s">
        <v>419</v>
      </c>
      <c r="D49" s="252" t="s">
        <v>419</v>
      </c>
      <c r="E49" s="47">
        <v>419.2</v>
      </c>
      <c r="F49" s="46" t="s">
        <v>419</v>
      </c>
      <c r="G49" s="71">
        <f t="shared" si="0"/>
        <v>446.86719999999991</v>
      </c>
      <c r="H49" s="46" t="s">
        <v>419</v>
      </c>
      <c r="I49" s="71">
        <f t="shared" si="1"/>
        <v>474.57296639999993</v>
      </c>
      <c r="J49" s="46" t="s">
        <v>419</v>
      </c>
      <c r="K49" s="253">
        <f t="shared" si="2"/>
        <v>502.57277141759994</v>
      </c>
    </row>
    <row r="50" spans="1:11" ht="29.25" customHeight="1" thickBot="1" x14ac:dyDescent="0.3">
      <c r="A50" s="31"/>
      <c r="B50" s="267" t="s">
        <v>329</v>
      </c>
      <c r="C50" s="268" t="s">
        <v>420</v>
      </c>
      <c r="D50" s="252" t="s">
        <v>420</v>
      </c>
      <c r="E50" s="47">
        <v>185.49599999999998</v>
      </c>
      <c r="F50" s="46" t="s">
        <v>420</v>
      </c>
      <c r="G50" s="71">
        <f t="shared" si="0"/>
        <v>197.73873599999996</v>
      </c>
      <c r="H50" s="46" t="s">
        <v>420</v>
      </c>
      <c r="I50" s="71">
        <f t="shared" si="1"/>
        <v>209.99853763199997</v>
      </c>
      <c r="J50" s="46" t="s">
        <v>420</v>
      </c>
      <c r="K50" s="253">
        <f t="shared" si="2"/>
        <v>222.388451352288</v>
      </c>
    </row>
    <row r="51" spans="1:11" ht="19.5" customHeight="1" thickBot="1" x14ac:dyDescent="0.3">
      <c r="A51" s="31"/>
      <c r="B51" s="267" t="s">
        <v>330</v>
      </c>
      <c r="C51" s="268" t="s">
        <v>421</v>
      </c>
      <c r="D51" s="252" t="s">
        <v>421</v>
      </c>
      <c r="E51" s="47">
        <v>9.9559999999999995</v>
      </c>
      <c r="F51" s="46" t="s">
        <v>421</v>
      </c>
      <c r="G51" s="71">
        <f t="shared" si="0"/>
        <v>10.613095999999999</v>
      </c>
      <c r="H51" s="46" t="s">
        <v>421</v>
      </c>
      <c r="I51" s="71">
        <f t="shared" si="1"/>
        <v>11.271107951999999</v>
      </c>
      <c r="J51" s="46" t="s">
        <v>421</v>
      </c>
      <c r="K51" s="253">
        <f t="shared" si="2"/>
        <v>11.936103321168</v>
      </c>
    </row>
    <row r="52" spans="1:11" ht="19.5" customHeight="1" thickBot="1" x14ac:dyDescent="0.3">
      <c r="A52" s="31"/>
      <c r="B52" s="267" t="s">
        <v>331</v>
      </c>
      <c r="C52" s="268" t="s">
        <v>422</v>
      </c>
      <c r="D52" s="252" t="s">
        <v>422</v>
      </c>
      <c r="E52" s="47">
        <v>6.2879999999999994</v>
      </c>
      <c r="F52" s="46" t="s">
        <v>422</v>
      </c>
      <c r="G52" s="71">
        <f t="shared" si="0"/>
        <v>6.7030079999999987</v>
      </c>
      <c r="H52" s="46" t="s">
        <v>422</v>
      </c>
      <c r="I52" s="71">
        <f t="shared" si="1"/>
        <v>7.1185944959999983</v>
      </c>
      <c r="J52" s="46" t="s">
        <v>422</v>
      </c>
      <c r="K52" s="253">
        <f t="shared" si="2"/>
        <v>7.5385915712639981</v>
      </c>
    </row>
    <row r="53" spans="1:11" ht="19.5" customHeight="1" thickBot="1" x14ac:dyDescent="0.3">
      <c r="A53" s="31"/>
      <c r="B53" s="84" t="s">
        <v>332</v>
      </c>
      <c r="C53" s="268" t="s">
        <v>431</v>
      </c>
      <c r="D53" s="252" t="s">
        <v>431</v>
      </c>
      <c r="E53" s="47">
        <v>209.6</v>
      </c>
      <c r="F53" s="46" t="s">
        <v>431</v>
      </c>
      <c r="G53" s="71">
        <f t="shared" si="0"/>
        <v>223.43359999999996</v>
      </c>
      <c r="H53" s="46" t="s">
        <v>431</v>
      </c>
      <c r="I53" s="71">
        <f t="shared" si="1"/>
        <v>237.28648319999996</v>
      </c>
      <c r="J53" s="46" t="s">
        <v>431</v>
      </c>
      <c r="K53" s="253">
        <f t="shared" si="2"/>
        <v>251.28638570879997</v>
      </c>
    </row>
    <row r="54" spans="1:11" ht="19.5" customHeight="1" thickBot="1" x14ac:dyDescent="0.3">
      <c r="A54" s="31"/>
      <c r="B54" s="84" t="s">
        <v>333</v>
      </c>
      <c r="C54" s="268" t="s">
        <v>421</v>
      </c>
      <c r="D54" s="252" t="s">
        <v>421</v>
      </c>
      <c r="E54" s="47">
        <v>78.599999999999994</v>
      </c>
      <c r="F54" s="46" t="s">
        <v>421</v>
      </c>
      <c r="G54" s="71">
        <f t="shared" si="0"/>
        <v>83.787599999999983</v>
      </c>
      <c r="H54" s="46" t="s">
        <v>421</v>
      </c>
      <c r="I54" s="71">
        <f t="shared" si="1"/>
        <v>88.982431199999994</v>
      </c>
      <c r="J54" s="46" t="s">
        <v>421</v>
      </c>
      <c r="K54" s="253">
        <f t="shared" si="2"/>
        <v>94.232394640799995</v>
      </c>
    </row>
    <row r="55" spans="1:11" ht="25.5" customHeight="1" x14ac:dyDescent="0.25">
      <c r="A55" s="31"/>
      <c r="B55" s="84" t="s">
        <v>334</v>
      </c>
      <c r="C55" s="268" t="s">
        <v>434</v>
      </c>
      <c r="D55" s="252" t="s">
        <v>434</v>
      </c>
      <c r="E55" s="47">
        <v>15.72</v>
      </c>
      <c r="F55" s="46" t="s">
        <v>434</v>
      </c>
      <c r="G55" s="71">
        <f t="shared" si="0"/>
        <v>16.75752</v>
      </c>
      <c r="H55" s="46" t="s">
        <v>434</v>
      </c>
      <c r="I55" s="71">
        <f t="shared" si="1"/>
        <v>17.79648624</v>
      </c>
      <c r="J55" s="46" t="s">
        <v>434</v>
      </c>
      <c r="K55" s="253">
        <f t="shared" si="2"/>
        <v>18.846478928160003</v>
      </c>
    </row>
    <row r="56" spans="1:11" ht="54" customHeight="1" thickBot="1" x14ac:dyDescent="0.3">
      <c r="A56" s="31"/>
      <c r="B56" s="267" t="s">
        <v>335</v>
      </c>
      <c r="C56" s="268" t="s">
        <v>436</v>
      </c>
      <c r="D56" s="252" t="s">
        <v>436</v>
      </c>
      <c r="E56" s="47">
        <v>10480</v>
      </c>
      <c r="F56" s="46" t="s">
        <v>436</v>
      </c>
      <c r="G56" s="71">
        <f t="shared" si="0"/>
        <v>11171.68</v>
      </c>
      <c r="H56" s="46" t="s">
        <v>436</v>
      </c>
      <c r="I56" s="71">
        <f t="shared" si="1"/>
        <v>11864.32416</v>
      </c>
      <c r="J56" s="46" t="s">
        <v>436</v>
      </c>
      <c r="K56" s="253">
        <f t="shared" si="2"/>
        <v>12564.31928544</v>
      </c>
    </row>
    <row r="57" spans="1:11" ht="19.5" customHeight="1" thickBot="1" x14ac:dyDescent="0.3">
      <c r="A57" s="31"/>
      <c r="B57" s="84" t="s">
        <v>336</v>
      </c>
      <c r="C57" s="268" t="s">
        <v>427</v>
      </c>
      <c r="D57" s="252" t="s">
        <v>427</v>
      </c>
      <c r="E57" s="47">
        <v>6.2879999999999994</v>
      </c>
      <c r="F57" s="46" t="s">
        <v>427</v>
      </c>
      <c r="G57" s="71">
        <f t="shared" si="0"/>
        <v>6.7030079999999987</v>
      </c>
      <c r="H57" s="46" t="s">
        <v>427</v>
      </c>
      <c r="I57" s="71">
        <f t="shared" si="1"/>
        <v>7.1185944959999983</v>
      </c>
      <c r="J57" s="46" t="s">
        <v>427</v>
      </c>
      <c r="K57" s="253">
        <f t="shared" si="2"/>
        <v>7.5385915712639981</v>
      </c>
    </row>
    <row r="58" spans="1:11" ht="19.5" customHeight="1" x14ac:dyDescent="0.25">
      <c r="A58" s="31"/>
      <c r="B58" s="84" t="s">
        <v>337</v>
      </c>
      <c r="C58" s="268" t="s">
        <v>432</v>
      </c>
      <c r="D58" s="252" t="s">
        <v>432</v>
      </c>
      <c r="E58" s="47">
        <v>2.62</v>
      </c>
      <c r="F58" s="46" t="s">
        <v>432</v>
      </c>
      <c r="G58" s="71">
        <f t="shared" si="0"/>
        <v>2.7929199999999996</v>
      </c>
      <c r="H58" s="46" t="s">
        <v>432</v>
      </c>
      <c r="I58" s="71">
        <f t="shared" si="1"/>
        <v>2.9660810399999997</v>
      </c>
      <c r="J58" s="46" t="s">
        <v>432</v>
      </c>
      <c r="K58" s="253">
        <f t="shared" si="2"/>
        <v>3.14107982136</v>
      </c>
    </row>
    <row r="59" spans="1:11" ht="24.75" customHeight="1" thickBot="1" x14ac:dyDescent="0.3">
      <c r="A59" s="32"/>
      <c r="B59" s="271" t="s">
        <v>338</v>
      </c>
      <c r="C59" s="272" t="s">
        <v>423</v>
      </c>
      <c r="D59" s="254" t="s">
        <v>423</v>
      </c>
      <c r="E59" s="255">
        <v>209.6</v>
      </c>
      <c r="F59" s="256" t="s">
        <v>423</v>
      </c>
      <c r="G59" s="257">
        <f t="shared" si="0"/>
        <v>223.43359999999996</v>
      </c>
      <c r="H59" s="256" t="s">
        <v>423</v>
      </c>
      <c r="I59" s="257">
        <f t="shared" si="1"/>
        <v>237.28648319999996</v>
      </c>
      <c r="J59" s="256" t="s">
        <v>423</v>
      </c>
      <c r="K59" s="258">
        <f t="shared" si="2"/>
        <v>251.28638570879997</v>
      </c>
    </row>
    <row r="60" spans="1:11" ht="19.5" customHeight="1" x14ac:dyDescent="0.25">
      <c r="A60" s="29"/>
      <c r="B60" s="29"/>
      <c r="C60" s="29"/>
      <c r="D60" s="29"/>
      <c r="E60" s="15"/>
      <c r="F60" s="29"/>
      <c r="G60" s="15"/>
      <c r="H60" s="29"/>
      <c r="I60" s="15"/>
    </row>
    <row r="61" spans="1:11" ht="19.5" customHeight="1" x14ac:dyDescent="0.25">
      <c r="B61" s="33" t="s">
        <v>344</v>
      </c>
      <c r="C61" s="29"/>
      <c r="D61" s="29"/>
      <c r="E61" s="15"/>
      <c r="F61" s="29"/>
      <c r="G61" s="15"/>
      <c r="H61" s="29"/>
      <c r="I61" s="15"/>
    </row>
  </sheetData>
  <mergeCells count="8">
    <mergeCell ref="B3:K3"/>
    <mergeCell ref="B4:K4"/>
    <mergeCell ref="D1:E2"/>
    <mergeCell ref="F1:G2"/>
    <mergeCell ref="J1:K2"/>
    <mergeCell ref="B1:B2"/>
    <mergeCell ref="C1:C2"/>
    <mergeCell ref="H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Water</vt:lpstr>
      <vt:lpstr>Refuse,rates &amp; sanitation</vt:lpstr>
      <vt:lpstr>Other service</vt:lpstr>
      <vt:lpstr>Advert,sale of site</vt:lpstr>
      <vt:lpstr>Golf,informatio</vt:lpstr>
      <vt:lpstr>cemetery &amp; sport centr</vt:lpstr>
      <vt:lpstr>Build plans &amp; Traffic</vt:lpstr>
      <vt:lpstr>Packing, Libra,Damages &amp; Tender</vt:lpstr>
      <vt:lpstr>Litigation</vt:lpstr>
      <vt:lpstr>Traffic</vt:lpstr>
      <vt:lpstr>Litigation!Print_Area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Maringa, RM (GGM)</dc:creator>
  <cp:lastModifiedBy>MASHAU, N [GGM]</cp:lastModifiedBy>
  <cp:lastPrinted>2015-03-27T07:15:45Z</cp:lastPrinted>
  <dcterms:created xsi:type="dcterms:W3CDTF">2014-03-24T17:03:42Z</dcterms:created>
  <dcterms:modified xsi:type="dcterms:W3CDTF">2016-07-25T12:31:10Z</dcterms:modified>
</cp:coreProperties>
</file>